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W:\卒後支援室\○初期研修支援係\01 募集要項・願書\登録願書\令和９年度\"/>
    </mc:Choice>
  </mc:AlternateContent>
  <xr:revisionPtr revIDLastSave="0" documentId="13_ncr:1_{7EE5E7A3-E57B-4BC0-9751-3F1C3E3605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手書き作成用" sheetId="10" r:id="rId1"/>
    <sheet name="入力作成用" sheetId="7" r:id="rId2"/>
    <sheet name="作成例" sheetId="12" r:id="rId3"/>
  </sheets>
  <definedNames>
    <definedName name="_xlnm.Print_Area" localSheetId="2">作成例!$A$1:$AN$77</definedName>
    <definedName name="_xlnm.Print_Area" localSheetId="0">手書き作成用!$A$1:$AN$77</definedName>
    <definedName name="_xlnm.Print_Area" localSheetId="1">入力作成用!$A$1:$AN$77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66" i="12" l="1"/>
  <c r="AY61" i="12"/>
  <c r="AY59" i="12"/>
  <c r="AZ57" i="12"/>
  <c r="AY57" i="12"/>
  <c r="AY55" i="12"/>
  <c r="AZ55" i="12" s="1"/>
  <c r="AY53" i="12"/>
  <c r="AZ53" i="12" s="1"/>
  <c r="AY51" i="12"/>
  <c r="AX44" i="12"/>
  <c r="AX43" i="12"/>
  <c r="AX42" i="12"/>
  <c r="AX41" i="12"/>
  <c r="AX40" i="12"/>
  <c r="AX39" i="12"/>
  <c r="AY28" i="12"/>
  <c r="BA28" i="12" s="1"/>
  <c r="BC28" i="12" s="1"/>
  <c r="AX28" i="12"/>
  <c r="AY26" i="12"/>
  <c r="AX25" i="12"/>
  <c r="AX24" i="12"/>
  <c r="AY22" i="12"/>
  <c r="AX21" i="12"/>
  <c r="AY12" i="12"/>
  <c r="AX11" i="12"/>
  <c r="BB28" i="12" s="1"/>
  <c r="AX66" i="10"/>
  <c r="AY61" i="10"/>
  <c r="AY59" i="10"/>
  <c r="AY57" i="10"/>
  <c r="AZ57" i="10" s="1"/>
  <c r="AY55" i="10"/>
  <c r="AZ55" i="10" s="1"/>
  <c r="AY53" i="10"/>
  <c r="AZ53" i="10" s="1"/>
  <c r="AY51" i="10"/>
  <c r="AX44" i="10"/>
  <c r="AX43" i="10"/>
  <c r="AX42" i="10"/>
  <c r="AX41" i="10"/>
  <c r="AX40" i="10"/>
  <c r="AX39" i="10"/>
  <c r="AY39" i="10" s="1"/>
  <c r="BC28" i="10"/>
  <c r="BA28" i="10"/>
  <c r="AZ28" i="10"/>
  <c r="AY28" i="10"/>
  <c r="AX28" i="10"/>
  <c r="AY26" i="10"/>
  <c r="AX25" i="10"/>
  <c r="AX24" i="10"/>
  <c r="AY24" i="10" s="1"/>
  <c r="AY22" i="10"/>
  <c r="AX21" i="10"/>
  <c r="AY12" i="10"/>
  <c r="AX11" i="10"/>
  <c r="BB28" i="10" s="1"/>
  <c r="AZ51" i="12" l="1"/>
  <c r="AY39" i="12"/>
  <c r="T27" i="12"/>
  <c r="AZ28" i="12"/>
  <c r="AY24" i="12"/>
  <c r="AZ51" i="10"/>
  <c r="AY57" i="7" l="1"/>
  <c r="AZ57" i="7" s="1"/>
  <c r="AY55" i="7"/>
  <c r="AZ55" i="7" s="1"/>
  <c r="AY53" i="7"/>
  <c r="AZ53" i="7" s="1"/>
  <c r="AY51" i="7" l="1"/>
  <c r="AZ51" i="7" s="1"/>
  <c r="AY59" i="7"/>
  <c r="AY61" i="7"/>
  <c r="AY22" i="7"/>
  <c r="AY26" i="7"/>
  <c r="AX66" i="7" l="1"/>
  <c r="AX44" i="7"/>
  <c r="AX43" i="7"/>
  <c r="AX42" i="7"/>
  <c r="AX41" i="7"/>
  <c r="AX40" i="7"/>
  <c r="AX39" i="7"/>
  <c r="AY28" i="7"/>
  <c r="AZ28" i="7" s="1"/>
  <c r="AX28" i="7"/>
  <c r="AX25" i="7"/>
  <c r="AX24" i="7"/>
  <c r="AX21" i="7"/>
  <c r="AY12" i="7"/>
  <c r="AX11" i="7"/>
  <c r="BB28" i="7" s="1"/>
  <c r="AY24" i="7" l="1"/>
  <c r="AY39" i="7"/>
  <c r="BA28" i="7"/>
  <c r="BC28" i="7" s="1"/>
  <c r="T27" i="7" s="1"/>
</calcChain>
</file>

<file path=xl/sharedStrings.xml><?xml version="1.0" encoding="utf-8"?>
<sst xmlns="http://schemas.openxmlformats.org/spreadsheetml/2006/main" count="279" uniqueCount="110">
  <si>
    <t>氏　名</t>
    <rPh sb="0" eb="1">
      <t>シ</t>
    </rPh>
    <rPh sb="2" eb="3">
      <t>ナ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</si>
  <si>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</si>
  <si>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</si>
  <si>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</si>
  <si>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</si>
  <si>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</si>
  <si>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年度 浜松医科大学医学部附属病院　臨床研修医登録願書</t>
    <rPh sb="0" eb="2">
      <t>ネンド</t>
    </rPh>
    <rPh sb="3" eb="5">
      <t>ハママツ</t>
    </rPh>
    <rPh sb="5" eb="7">
      <t>イカ</t>
    </rPh>
    <rPh sb="7" eb="9">
      <t>ダイガク</t>
    </rPh>
    <rPh sb="9" eb="11">
      <t>イガク</t>
    </rPh>
    <rPh sb="11" eb="12">
      <t>ブ</t>
    </rPh>
    <rPh sb="12" eb="14">
      <t>フゾク</t>
    </rPh>
    <rPh sb="14" eb="16">
      <t>ビョウイン</t>
    </rPh>
    <rPh sb="17" eb="19">
      <t>リンショウ</t>
    </rPh>
    <rPh sb="19" eb="21">
      <t>ケンシュウ</t>
    </rPh>
    <rPh sb="22" eb="24">
      <t>トウロク</t>
    </rPh>
    <rPh sb="24" eb="26">
      <t>ガンショ</t>
    </rPh>
    <phoneticPr fontId="1"/>
  </si>
  <si>
    <t>No.</t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</si>
  <si>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</si>
  <si>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</si>
  <si>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-</t>
    <phoneticPr fontId="1"/>
  </si>
  <si>
    <t>はままつ　たろう</t>
    <phoneticPr fontId="1"/>
  </si>
  <si>
    <t>浜松　太郎</t>
    <rPh sb="0" eb="2">
      <t>ハママツ</t>
    </rPh>
    <rPh sb="3" eb="5">
      <t>タロウ</t>
    </rPh>
    <phoneticPr fontId="1"/>
  </si>
  <si>
    <t>～</t>
    <phoneticPr fontId="1"/>
  </si>
  <si>
    <t>期　間</t>
    <rPh sb="0" eb="1">
      <t>キ</t>
    </rPh>
    <rPh sb="2" eb="3">
      <t>アイダ</t>
    </rPh>
    <phoneticPr fontId="1"/>
  </si>
  <si>
    <t>～</t>
    <phoneticPr fontId="1"/>
  </si>
  <si>
    <t>学歴（学校名・学部名・学科名）　職歴（勤務先、職種等）</t>
    <rPh sb="0" eb="2">
      <t>ガクレキ</t>
    </rPh>
    <rPh sb="3" eb="6">
      <t>ガッコウメイ</t>
    </rPh>
    <rPh sb="7" eb="9">
      <t>ガクブ</t>
    </rPh>
    <rPh sb="9" eb="10">
      <t>メイ</t>
    </rPh>
    <rPh sb="11" eb="13">
      <t>ガッカ</t>
    </rPh>
    <rPh sb="13" eb="14">
      <t>メイ</t>
    </rPh>
    <rPh sb="16" eb="18">
      <t>ショクレキ</t>
    </rPh>
    <rPh sb="19" eb="22">
      <t>キンムサキ</t>
    </rPh>
    <rPh sb="23" eb="25">
      <t>ショクシュ</t>
    </rPh>
    <rPh sb="25" eb="26">
      <t>トウ</t>
    </rPh>
    <phoneticPr fontId="1"/>
  </si>
  <si>
    <t>中学校　卒業</t>
    <rPh sb="0" eb="3">
      <t>チュウガッコウ</t>
    </rPh>
    <rPh sb="4" eb="6">
      <t>ソツギョウ</t>
    </rPh>
    <phoneticPr fontId="1"/>
  </si>
  <si>
    <t>地域枠入学</t>
    <rPh sb="0" eb="2">
      <t>チイキ</t>
    </rPh>
    <rPh sb="2" eb="3">
      <t>ワク</t>
    </rPh>
    <rPh sb="3" eb="5">
      <t>ニュウガク</t>
    </rPh>
    <phoneticPr fontId="1"/>
  </si>
  <si>
    <t>年 月 日</t>
    <rPh sb="0" eb="1">
      <t>トシ</t>
    </rPh>
    <rPh sb="2" eb="3">
      <t>ツキ</t>
    </rPh>
    <rPh sb="4" eb="5">
      <t>ヒ</t>
    </rPh>
    <phoneticPr fontId="1"/>
  </si>
  <si>
    <t>賞　罰</t>
    <rPh sb="0" eb="1">
      <t>ショウ</t>
    </rPh>
    <rPh sb="2" eb="3">
      <t>バツ</t>
    </rPh>
    <phoneticPr fontId="1"/>
  </si>
  <si>
    <t>志望動機</t>
    <rPh sb="0" eb="2">
      <t>シボウ</t>
    </rPh>
    <rPh sb="2" eb="4">
      <t>ドウキ</t>
    </rPh>
    <phoneticPr fontId="1"/>
  </si>
  <si>
    <t>研修終了後の希望専門分野（</t>
    <rPh sb="0" eb="2">
      <t>ケンシュウ</t>
    </rPh>
    <rPh sb="2" eb="5">
      <t>シュウリョウゴ</t>
    </rPh>
    <rPh sb="6" eb="8">
      <t>キボウ</t>
    </rPh>
    <rPh sb="8" eb="10">
      <t>センモン</t>
    </rPh>
    <rPh sb="10" eb="12">
      <t>ブンヤ</t>
    </rPh>
    <phoneticPr fontId="1"/>
  </si>
  <si>
    <t>郵便番号</t>
    <rPh sb="0" eb="4">
      <t>ユウビンバンゴウ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</si>
  <si>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</si>
  <si>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</si>
  <si>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</si>
  <si>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</si>
  <si>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</si>
  <si>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</si>
  <si>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</t>
    <phoneticPr fontId="1"/>
  </si>
  <si>
    <t>)</t>
    <phoneticPr fontId="1"/>
  </si>
  <si>
    <t>電　話</t>
    <rPh sb="0" eb="1">
      <t>デン</t>
    </rPh>
    <rPh sb="2" eb="3">
      <t>ハナシ</t>
    </rPh>
    <phoneticPr fontId="1"/>
  </si>
  <si>
    <t>歳）</t>
    <rPh sb="0" eb="1">
      <t>サイ</t>
    </rPh>
    <phoneticPr fontId="1"/>
  </si>
  <si>
    <t>syoki@hama-med.ac.jp</t>
    <phoneticPr fontId="1"/>
  </si>
  <si>
    <t>面接日程</t>
    <rPh sb="0" eb="2">
      <t>メンセツ</t>
    </rPh>
    <rPh sb="2" eb="4">
      <t>ニッテイ</t>
    </rPh>
    <phoneticPr fontId="1"/>
  </si>
  <si>
    <t>どちらでも</t>
    <phoneticPr fontId="1"/>
  </si>
  <si>
    <t>作成日</t>
    <rPh sb="0" eb="3">
      <t>サクセイビ</t>
    </rPh>
    <phoneticPr fontId="1"/>
  </si>
  <si>
    <t>履歴-1</t>
    <rPh sb="0" eb="2">
      <t>リレキ</t>
    </rPh>
    <phoneticPr fontId="1"/>
  </si>
  <si>
    <t>履歴-2</t>
    <rPh sb="0" eb="2">
      <t>リレキ</t>
    </rPh>
    <phoneticPr fontId="1"/>
  </si>
  <si>
    <t>履歴-3</t>
    <rPh sb="0" eb="2">
      <t>リレキ</t>
    </rPh>
    <phoneticPr fontId="1"/>
  </si>
  <si>
    <t>履歴-4</t>
    <rPh sb="0" eb="2">
      <t>リレキ</t>
    </rPh>
    <phoneticPr fontId="1"/>
  </si>
  <si>
    <t>履歴-5</t>
    <rPh sb="0" eb="2">
      <t>リレキ</t>
    </rPh>
    <phoneticPr fontId="1"/>
  </si>
  <si>
    <t>履歴-6</t>
    <rPh sb="0" eb="2">
      <t>リレキ</t>
    </rPh>
    <phoneticPr fontId="1"/>
  </si>
  <si>
    <t>非該当</t>
    <rPh sb="0" eb="1">
      <t>ヒ</t>
    </rPh>
    <rPh sb="1" eb="3">
      <t>ガイトウ</t>
    </rPh>
    <phoneticPr fontId="1"/>
  </si>
  <si>
    <t>該当の場合 初期研修従事要件等</t>
    <rPh sb="0" eb="2">
      <t>ガイトウ</t>
    </rPh>
    <rPh sb="3" eb="5">
      <t>バアイ</t>
    </rPh>
    <rPh sb="6" eb="8">
      <t>ショキ</t>
    </rPh>
    <rPh sb="8" eb="10">
      <t>ケンシュウ</t>
    </rPh>
    <rPh sb="10" eb="12">
      <t>ジュウジ</t>
    </rPh>
    <rPh sb="12" eb="14">
      <t>ヨウケン</t>
    </rPh>
    <rPh sb="14" eb="15">
      <t>トウ</t>
    </rPh>
    <phoneticPr fontId="1"/>
  </si>
  <si>
    <t>該　当</t>
    <rPh sb="0" eb="1">
      <t>ガイ</t>
    </rPh>
    <rPh sb="2" eb="3">
      <t>トウ</t>
    </rPh>
    <phoneticPr fontId="1"/>
  </si>
  <si>
    <t>地域枠該当</t>
    <rPh sb="0" eb="2">
      <t>チイキ</t>
    </rPh>
    <rPh sb="2" eb="3">
      <t>ワク</t>
    </rPh>
    <rPh sb="3" eb="5">
      <t>ガイトウ</t>
    </rPh>
    <phoneticPr fontId="1"/>
  </si>
  <si>
    <t>地域枠非該当</t>
    <rPh sb="0" eb="2">
      <t>チイキ</t>
    </rPh>
    <rPh sb="2" eb="3">
      <t>ワク</t>
    </rPh>
    <rPh sb="3" eb="6">
      <t>ヒガイトウ</t>
    </rPh>
    <phoneticPr fontId="1"/>
  </si>
  <si>
    <t>053</t>
    <phoneticPr fontId="1"/>
  </si>
  <si>
    <t>000</t>
    <phoneticPr fontId="1"/>
  </si>
  <si>
    <t>1234</t>
    <phoneticPr fontId="1"/>
  </si>
  <si>
    <t>5678</t>
    <phoneticPr fontId="1"/>
  </si>
  <si>
    <t>自　年 月</t>
    <rPh sb="0" eb="1">
      <t>ジ</t>
    </rPh>
    <rPh sb="2" eb="3">
      <t>トシ</t>
    </rPh>
    <rPh sb="4" eb="5">
      <t>ツキ</t>
    </rPh>
    <phoneticPr fontId="1"/>
  </si>
  <si>
    <t>至　年 月</t>
    <rPh sb="0" eb="1">
      <t>イタ</t>
    </rPh>
    <rPh sb="2" eb="3">
      <t>トシ</t>
    </rPh>
    <rPh sb="4" eb="5">
      <t>ツキ</t>
    </rPh>
    <phoneticPr fontId="1"/>
  </si>
  <si>
    <t>□</t>
    <phoneticPr fontId="1"/>
  </si>
  <si>
    <t>＊出願日時点 満年齢</t>
    <rPh sb="1" eb="3">
      <t>シュツガン</t>
    </rPh>
    <rPh sb="3" eb="4">
      <t>ヒ</t>
    </rPh>
    <rPh sb="4" eb="6">
      <t>ジテン</t>
    </rPh>
    <rPh sb="7" eb="8">
      <t>マン</t>
    </rPh>
    <rPh sb="8" eb="10">
      <t>ネンレイ</t>
    </rPh>
    <phoneticPr fontId="1"/>
  </si>
  <si>
    <t>E-MAIL</t>
    <phoneticPr fontId="1"/>
  </si>
  <si>
    <t>しずおかけん　はままつし　ちゅうおうく　はんだやま</t>
    <phoneticPr fontId="1"/>
  </si>
  <si>
    <t>2865</t>
    <phoneticPr fontId="1"/>
  </si>
  <si>
    <t xml:space="preserve"> 昭和</t>
    <rPh sb="1" eb="3">
      <t>ショウワ</t>
    </rPh>
    <phoneticPr fontId="1"/>
  </si>
  <si>
    <t xml:space="preserve"> 平成</t>
    <rPh sb="1" eb="3">
      <t>ヘイセイ</t>
    </rPh>
    <phoneticPr fontId="1"/>
  </si>
  <si>
    <r>
      <t>日</t>
    </r>
    <r>
      <rPr>
        <sz val="10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現在</t>
    </r>
    <rPh sb="0" eb="1">
      <t>ニチ</t>
    </rPh>
    <rPh sb="2" eb="4">
      <t>ゲンザイ</t>
    </rPh>
    <phoneticPr fontId="1"/>
  </si>
  <si>
    <r>
      <t>日生</t>
    </r>
    <r>
      <rPr>
        <sz val="9"/>
        <rFont val="游ゴシック"/>
        <family val="3"/>
        <charset val="128"/>
        <scheme val="minor"/>
      </rPr>
      <t xml:space="preserve">（満 </t>
    </r>
    <rPh sb="0" eb="1">
      <t>ニチ</t>
    </rPh>
    <rPh sb="1" eb="2">
      <t>ウ</t>
    </rPh>
    <rPh sb="3" eb="4">
      <t>マン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</si>
  <si>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※未定の場合は未定と入力してください。</t>
    </r>
    <rPh sb="2" eb="4">
      <t>ミテイ</t>
    </rPh>
    <rPh sb="5" eb="7">
      <t>バアイ</t>
    </rPh>
    <rPh sb="8" eb="10">
      <t>ミテイ</t>
    </rPh>
    <rPh sb="11" eb="13">
      <t>ニュウリョク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</si>
  <si>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昭和</t>
    </r>
    <rPh sb="2" eb="4">
      <t>ショウワ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</si>
  <si>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平成</t>
    </r>
    <rPh sb="2" eb="4">
      <t>ヘイセイ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</si>
  <si>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該　当 </t>
    </r>
    <rPh sb="2" eb="3">
      <t>ガイ</t>
    </rPh>
    <rPh sb="4" eb="5">
      <t>トウ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</si>
  <si>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非該当 </t>
    </r>
    <rPh sb="2" eb="3">
      <t>ヒ</t>
    </rPh>
    <rPh sb="3" eb="5">
      <t>ガイトウ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</si>
  <si>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※未定の場合は未定と記入してください。</t>
    </r>
    <rPh sb="2" eb="4">
      <t>ミテイ</t>
    </rPh>
    <rPh sb="5" eb="7">
      <t>バアイ</t>
    </rPh>
    <rPh sb="8" eb="10">
      <t>ミテイ</t>
    </rPh>
    <rPh sb="11" eb="13">
      <t>キニュウ</t>
    </rPh>
    <phoneticPr fontId="1"/>
  </si>
  <si>
    <t>No.</t>
    <phoneticPr fontId="1"/>
  </si>
  <si>
    <t>□</t>
    <phoneticPr fontId="1"/>
  </si>
  <si>
    <t>ふりがな</t>
    <phoneticPr fontId="1"/>
  </si>
  <si>
    <t>(</t>
    <phoneticPr fontId="1"/>
  </si>
  <si>
    <t>-</t>
    <phoneticPr fontId="1"/>
  </si>
  <si>
    <t>-</t>
    <phoneticPr fontId="1"/>
  </si>
  <si>
    <t>E-MAIL</t>
    <phoneticPr fontId="1"/>
  </si>
  <si>
    <t>〒</t>
    <phoneticPr fontId="1"/>
  </si>
  <si>
    <t>-</t>
    <phoneticPr fontId="1"/>
  </si>
  <si>
    <t>ふりがな</t>
    <phoneticPr fontId="1"/>
  </si>
  <si>
    <t>～</t>
    <phoneticPr fontId="1"/>
  </si>
  <si>
    <t>～</t>
    <phoneticPr fontId="1"/>
  </si>
  <si>
    <t>奨学金の貸与を受けていない 　</t>
    <rPh sb="0" eb="3">
      <t>ショウガクキン</t>
    </rPh>
    <rPh sb="4" eb="6">
      <t>タイヨ</t>
    </rPh>
    <rPh sb="7" eb="8">
      <t>ウ</t>
    </rPh>
    <phoneticPr fontId="1"/>
  </si>
  <si>
    <t>)年</t>
    <rPh sb="1" eb="2">
      <t>ネン</t>
    </rPh>
    <phoneticPr fontId="1"/>
  </si>
  <si>
    <t xml:space="preserve">日本学生支援機構 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</si>
  <si>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t xml:space="preserve">  その他</t>
    <rPh sb="4" eb="5">
      <t>ホカ</t>
    </rPh>
    <phoneticPr fontId="1"/>
  </si>
  <si>
    <t>奨学金の貸与状況</t>
    <rPh sb="0" eb="3">
      <t>ショウガクキン</t>
    </rPh>
    <rPh sb="4" eb="6">
      <t>タイヨ</t>
    </rPh>
    <rPh sb="6" eb="8">
      <t>ジョウキョウ</t>
    </rPh>
    <phoneticPr fontId="1"/>
  </si>
  <si>
    <r>
      <rPr>
        <sz val="12"/>
        <rFont val="游ゴシック"/>
        <family val="3"/>
        <charset val="128"/>
        <scheme val="minor"/>
      </rPr>
      <t xml:space="preserve"> □</t>
    </r>
    <r>
      <rPr>
        <sz val="11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奨学金の貸与を受けていない</t>
    </r>
    <rPh sb="3" eb="6">
      <t>ショウガクキン</t>
    </rPh>
    <rPh sb="7" eb="9">
      <t>タイヨ</t>
    </rPh>
    <rPh sb="10" eb="11">
      <t>ウ</t>
    </rPh>
    <phoneticPr fontId="1"/>
  </si>
  <si>
    <t>□</t>
    <phoneticPr fontId="1"/>
  </si>
  <si>
    <t>□</t>
    <phoneticPr fontId="1"/>
  </si>
  <si>
    <t>435</t>
    <phoneticPr fontId="1"/>
  </si>
  <si>
    <t>なし</t>
    <phoneticPr fontId="1"/>
  </si>
  <si>
    <t>卒業後、16年間のうち9年間を静岡県内で勤務。医師不足地域・医師少数スポットにおいて県が指定する医療機関での勤務を4年以上。</t>
    <phoneticPr fontId="1"/>
  </si>
  <si>
    <t>静岡県医学修学研修資金(</t>
    <rPh sb="0" eb="3">
      <t>シズオカケン</t>
    </rPh>
    <rPh sb="3" eb="5">
      <t>イガク</t>
    </rPh>
    <rPh sb="5" eb="7">
      <t>シュウガク</t>
    </rPh>
    <rPh sb="7" eb="9">
      <t>ケンシュウ</t>
    </rPh>
    <rPh sb="9" eb="11">
      <t>シキン</t>
    </rPh>
    <phoneticPr fontId="1"/>
  </si>
  <si>
    <t>希望プログラム</t>
  </si>
  <si>
    <t>プログラムK（基礎研究医臨床研修プログラム）</t>
  </si>
  <si>
    <t>希望指導教員名</t>
    <rPh sb="2" eb="4">
      <t>シドウ</t>
    </rPh>
    <rPh sb="4" eb="6">
      <t>キョウイン</t>
    </rPh>
    <rPh sb="6" eb="7">
      <t>メイ</t>
    </rPh>
    <phoneticPr fontId="1"/>
  </si>
  <si>
    <t>静岡　花子</t>
    <rPh sb="0" eb="2">
      <t>シズオカ</t>
    </rPh>
    <rPh sb="3" eb="5">
      <t>ハナコ</t>
    </rPh>
    <phoneticPr fontId="1"/>
  </si>
  <si>
    <t>静岡県浜松市中央区半田山一丁目20番1号</t>
    <phoneticPr fontId="1"/>
  </si>
  <si>
    <t>浜松市半田山</t>
    <phoneticPr fontId="1"/>
  </si>
  <si>
    <t>静岡県立半田山高等学校　卒業</t>
    <phoneticPr fontId="1"/>
  </si>
  <si>
    <t>平成27年4月</t>
    <phoneticPr fontId="1"/>
  </si>
  <si>
    <t>平成30年3月</t>
    <phoneticPr fontId="1"/>
  </si>
  <si>
    <t>平成30年4月</t>
    <phoneticPr fontId="1"/>
  </si>
  <si>
    <t>令和3年3月</t>
    <phoneticPr fontId="1"/>
  </si>
  <si>
    <t>令和3年4月</t>
    <phoneticPr fontId="1"/>
  </si>
  <si>
    <t>令和9年3月</t>
    <phoneticPr fontId="1"/>
  </si>
  <si>
    <t>呼吸器外科</t>
    <phoneticPr fontId="1"/>
  </si>
  <si>
    <t>志望動機を自由記載</t>
    <phoneticPr fontId="1"/>
  </si>
  <si>
    <t>浜松医科大学　医学部医学科　卒業見込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</si>
</sst>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8.5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/>
      <right/>
      <top/>
      <bottom style="thin">
        <color theme="1" tint="0.14993743705557422"/>
      </bottom>
      <diagonal/>
    </border>
    <border>
      <left/>
      <right/>
      <top style="thin">
        <color theme="1" tint="0.14990691854609822"/>
      </top>
      <bottom/>
      <diagonal/>
    </border>
    <border>
      <left/>
      <right style="thin">
        <color theme="1" tint="0.14990691854609822"/>
      </right>
      <top style="thin">
        <color theme="1" tint="0.149906918546098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/>
      <top/>
      <bottom style="thin">
        <color theme="1" tint="0.14990691854609822"/>
      </bottom>
      <diagonal/>
    </border>
    <border>
      <left/>
      <right style="thin">
        <color theme="1" tint="0.14990691854609822"/>
      </right>
      <top/>
      <bottom style="thin">
        <color theme="1" tint="0.14990691854609822"/>
      </bottom>
      <diagonal/>
    </border>
    <border>
      <left style="thin">
        <color theme="1" tint="0.14996795556505021"/>
      </left>
      <right/>
      <top style="dotted">
        <color theme="1" tint="0.14996795556505021"/>
      </top>
      <bottom/>
      <diagonal/>
    </border>
    <border>
      <left/>
      <right/>
      <top style="dotted">
        <color theme="1" tint="0.14996795556505021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/>
      <diagonal/>
    </border>
    <border>
      <left/>
      <right style="hair">
        <color theme="1" tint="0.14993743705557422"/>
      </right>
      <top style="thin">
        <color theme="1" tint="0.14996795556505021"/>
      </top>
      <bottom/>
      <diagonal/>
    </border>
    <border>
      <left/>
      <right style="hair">
        <color theme="1" tint="0.14993743705557422"/>
      </right>
      <top style="dotted">
        <color theme="1" tint="0.14996795556505021"/>
      </top>
      <bottom/>
      <diagonal/>
    </border>
    <border>
      <left style="hair">
        <color theme="1" tint="0.14993743705557422"/>
      </left>
      <right/>
      <top/>
      <bottom style="dotted">
        <color theme="1" tint="0.14990691854609822"/>
      </bottom>
      <diagonal/>
    </border>
    <border>
      <left/>
      <right/>
      <top/>
      <bottom style="dotted">
        <color theme="1" tint="0.14990691854609822"/>
      </bottom>
      <diagonal/>
    </border>
    <border>
      <left/>
      <right style="thin">
        <color theme="1" tint="0.14990691854609822"/>
      </right>
      <top/>
      <bottom style="dotted">
        <color theme="1" tint="0.14990691854609822"/>
      </bottom>
      <diagonal/>
    </border>
    <border>
      <left style="thin">
        <color theme="1" tint="0.14996795556505021"/>
      </left>
      <right/>
      <top/>
      <bottom style="dotted">
        <color theme="1" tint="0.14993743705557422"/>
      </bottom>
      <diagonal/>
    </border>
    <border>
      <left/>
      <right/>
      <top/>
      <bottom style="dotted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 style="hair">
        <color theme="1" tint="0.14996795556505021"/>
      </bottom>
      <diagonal/>
    </border>
    <border>
      <left/>
      <right/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/>
      <right/>
      <top style="hair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/>
      <diagonal/>
    </border>
    <border>
      <left style="dotted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/>
      <bottom style="hair">
        <color theme="1" tint="0.14996795556505021"/>
      </bottom>
      <diagonal/>
    </border>
    <border>
      <left style="thin">
        <color theme="1" tint="0.14996795556505021"/>
      </left>
      <right/>
      <top/>
      <bottom style="double">
        <color theme="1" tint="0.14996795556505021"/>
      </bottom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1" tint="0.14996795556505021"/>
      </left>
      <right/>
      <top/>
      <bottom style="double">
        <color theme="1" tint="0.14996795556505021"/>
      </bottom>
      <diagonal/>
    </border>
    <border>
      <left/>
      <right style="thin">
        <color theme="1" tint="0.14996795556505021"/>
      </right>
      <top/>
      <bottom style="double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/>
      <bottom/>
      <diagonal/>
    </border>
    <border>
      <left style="thin">
        <color theme="1" tint="0.1499679555650502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theme="1" tint="0.14996795556505021"/>
      </right>
      <top/>
      <bottom/>
      <diagonal/>
    </border>
    <border>
      <left style="dotted">
        <color auto="1"/>
      </left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/>
      <diagonal/>
    </border>
    <border>
      <left/>
      <right style="dotted">
        <color theme="1" tint="0.14996795556505021"/>
      </right>
      <top/>
      <bottom/>
      <diagonal/>
    </border>
    <border>
      <left/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0691854609822"/>
      </left>
      <right/>
      <top style="thin">
        <color theme="1" tint="0.14993743705557422"/>
      </top>
      <bottom/>
      <diagonal/>
    </border>
    <border>
      <left/>
      <right style="dotted">
        <color theme="1" tint="0.14990691854609822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/>
      <bottom style="hair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thin">
        <color theme="1" tint="0.14993743705557422"/>
      </bottom>
      <diagonal/>
    </border>
    <border>
      <left/>
      <right/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/>
      <diagonal/>
    </border>
    <border>
      <left style="dotted">
        <color theme="1" tint="0.14996795556505021"/>
      </left>
      <right/>
      <top/>
      <bottom/>
      <diagonal/>
    </border>
    <border>
      <left style="dotted">
        <color theme="1" tint="0.14996795556505021"/>
      </left>
      <right/>
      <top/>
      <bottom style="thin">
        <color theme="1" tint="0.14996795556505021"/>
      </bottom>
      <diagonal/>
    </border>
    <border>
      <left style="hair">
        <color theme="1" tint="0.14993743705557422"/>
      </left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 style="thin">
        <color theme="1" tint="0.14990691854609822"/>
      </right>
      <top style="thin">
        <color theme="1" tint="0.14990691854609822"/>
      </top>
      <bottom style="dotted">
        <color theme="1" tint="0.149906918546098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thin">
        <color indexed="64"/>
      </bottom>
      <diagonal/>
    </border>
    <border>
      <left/>
      <right/>
      <top style="dotted">
        <color theme="1" tint="0.14990691854609822"/>
      </top>
      <bottom style="thin">
        <color indexed="64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thin">
        <color indexed="64"/>
      </bottom>
      <diagonal/>
    </border>
    <border>
      <left style="thin">
        <color theme="1" tint="0.14996795556505021"/>
      </left>
      <right/>
      <top/>
      <bottom style="double">
        <color theme="1" tint="0.14993743705557422"/>
      </bottom>
      <diagonal/>
    </border>
    <border>
      <left/>
      <right/>
      <top/>
      <bottom style="double">
        <color theme="1" tint="0.14993743705557422"/>
      </bottom>
      <diagonal/>
    </border>
    <border>
      <left/>
      <right style="hair">
        <color theme="1" tint="0.14993743705557422"/>
      </right>
      <top/>
      <bottom style="double">
        <color theme="1" tint="0.149937437055574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/>
      <bottom style="double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/>
      <top/>
      <bottom style="hair">
        <color theme="1" tint="0.14993743705557422"/>
      </bottom>
      <diagonal/>
    </border>
    <border>
      <left style="dotted">
        <color theme="1" tint="0.14990691854609822"/>
      </left>
      <right/>
      <top/>
      <bottom style="double">
        <color theme="1" tint="0.14993743705557422"/>
      </bottom>
      <diagonal/>
    </border>
    <border>
      <left style="dotted">
        <color theme="1" tint="0.14990691854609822"/>
      </left>
      <right/>
      <top/>
      <bottom/>
      <diagonal/>
    </border>
    <border>
      <left style="dotted">
        <color theme="1" tint="0.14990691854609822"/>
      </left>
      <right/>
      <top style="thin">
        <color theme="1" tint="0.14990691854609822"/>
      </top>
      <bottom/>
      <diagonal/>
    </border>
    <border>
      <left style="dotted">
        <color theme="1" tint="0.14990691854609822"/>
      </left>
      <right/>
      <top/>
      <bottom style="thin">
        <color theme="1" tint="0.14990691854609822"/>
      </bottom>
      <diagonal/>
    </border>
    <border>
      <left/>
      <right style="dotted">
        <color theme="1" tint="0.14993743705557422"/>
      </right>
      <top style="thin">
        <color theme="1" tint="0.14993743705557422"/>
      </top>
      <bottom/>
      <diagonal/>
    </border>
    <border>
      <left/>
      <right style="dotted">
        <color theme="1" tint="0.14993743705557422"/>
      </right>
      <top/>
      <bottom style="dotted">
        <color theme="1" tint="0.14993743705557422"/>
      </bottom>
      <diagonal/>
    </border>
    <border>
      <left style="dotted">
        <color theme="1" tint="0.14993743705557422"/>
      </left>
      <right/>
      <top style="thin">
        <color theme="1" tint="0.14993743705557422"/>
      </top>
      <bottom/>
      <diagonal/>
    </border>
    <border>
      <left style="dotted">
        <color theme="1" tint="0.14993743705557422"/>
      </left>
      <right/>
      <top/>
      <bottom style="hair">
        <color theme="1" tint="0.14990691854609822"/>
      </bottom>
      <diagonal/>
    </border>
    <border>
      <left/>
      <right/>
      <top/>
      <bottom style="hair">
        <color theme="1" tint="0.14990691854609822"/>
      </bottom>
      <diagonal/>
    </border>
    <border>
      <left/>
      <right style="thin">
        <color theme="1" tint="0.14990691854609822"/>
      </right>
      <top/>
      <bottom style="hair">
        <color theme="1" tint="0.14990691854609822"/>
      </bottom>
      <diagonal/>
    </border>
    <border>
      <left/>
      <right/>
      <top style="hair">
        <color theme="1" tint="0.14990691854609822"/>
      </top>
      <bottom/>
      <diagonal/>
    </border>
    <border>
      <left style="hair">
        <color auto="1"/>
      </left>
      <right/>
      <top style="hair">
        <color theme="1" tint="0.149906918546098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theme="1" tint="0.14990691854609822"/>
      </top>
      <bottom/>
      <diagonal/>
    </border>
    <border>
      <left/>
      <right/>
      <top style="hair">
        <color theme="1" tint="0.14993743705557422"/>
      </top>
      <bottom style="hair">
        <color auto="1"/>
      </bottom>
      <diagonal/>
    </border>
    <border>
      <left/>
      <right style="dotted">
        <color theme="1" tint="0.14990691854609822"/>
      </right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/>
      <diagonal/>
    </border>
    <border>
      <left/>
      <right/>
      <top style="hair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 style="hair">
        <color theme="1" tint="0.14990691854609822"/>
      </bottom>
      <diagonal/>
    </border>
    <border>
      <left style="thin">
        <color theme="1" tint="0.14993743705557422"/>
      </left>
      <right/>
      <top/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0691854609822"/>
      </top>
      <bottom/>
      <diagonal/>
    </border>
    <border>
      <left/>
      <right style="thin">
        <color theme="1" tint="0.14993743705557422"/>
      </right>
      <top/>
      <bottom style="hair">
        <color indexed="64"/>
      </bottom>
      <diagonal/>
    </border>
    <border>
      <left/>
      <right style="thin">
        <color theme="1" tint="0.14993743705557422"/>
      </right>
      <top style="hair">
        <color auto="1"/>
      </top>
      <bottom/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2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/>
    <xf numFmtId="0" fontId="10" fillId="0" borderId="0" xfId="0" applyFont="1" applyBorder="1">
      <alignment vertical="center"/>
    </xf>
    <xf numFmtId="0" fontId="16" fillId="4" borderId="0" xfId="0" applyFont="1" applyFill="1" applyAlignment="1">
      <alignment horizontal="right"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56" fontId="16" fillId="4" borderId="0" xfId="0" applyNumberFormat="1" applyFont="1" applyFill="1" applyAlignment="1">
      <alignment horizontal="right" vertical="center"/>
    </xf>
    <xf numFmtId="0" fontId="18" fillId="4" borderId="0" xfId="0" applyFont="1" applyFill="1" applyAlignment="1" applyProtection="1">
      <alignment horizontal="center" vertical="center"/>
      <protection locked="0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31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89" xfId="0" applyFont="1" applyFill="1" applyBorder="1" applyAlignment="1">
      <alignment vertical="center" wrapText="1"/>
    </xf>
    <xf numFmtId="0" fontId="16" fillId="4" borderId="0" xfId="0" applyNumberFormat="1" applyFont="1" applyFill="1" applyAlignment="1">
      <alignment horizontal="right" vertical="center"/>
    </xf>
    <xf numFmtId="49" fontId="18" fillId="4" borderId="0" xfId="0" applyNumberFormat="1" applyFont="1" applyFill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49" fontId="16" fillId="4" borderId="0" xfId="0" applyNumberFormat="1" applyFont="1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0" fontId="10" fillId="0" borderId="7" xfId="0" applyFont="1" applyFill="1" applyBorder="1">
      <alignment vertical="center"/>
    </xf>
    <xf numFmtId="0" fontId="21" fillId="0" borderId="7" xfId="0" applyFont="1" applyFill="1" applyBorder="1" applyAlignment="1">
      <alignment vertical="center" shrinkToFit="1"/>
    </xf>
    <xf numFmtId="0" fontId="10" fillId="0" borderId="31" xfId="0" applyFont="1" applyFill="1" applyBorder="1">
      <alignment vertical="center"/>
    </xf>
    <xf numFmtId="14" fontId="18" fillId="4" borderId="0" xfId="0" applyNumberFormat="1" applyFont="1" applyFill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8" fillId="4" borderId="0" xfId="0" applyFont="1" applyFill="1" applyProtection="1">
      <alignment vertical="center"/>
      <protection locked="0"/>
    </xf>
    <xf numFmtId="0" fontId="18" fillId="4" borderId="0" xfId="0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0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5" xfId="0" applyFont="1" applyFill="1" applyBorder="1">
      <alignment vertical="center"/>
    </xf>
    <xf numFmtId="0" fontId="18" fillId="0" borderId="4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/>
    </xf>
    <xf numFmtId="0" fontId="11" fillId="0" borderId="139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1" fillId="0" borderId="139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wrapText="1"/>
    </xf>
    <xf numFmtId="0" fontId="19" fillId="0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 shrinkToFit="1"/>
      <protection locked="0"/>
    </xf>
    <xf numFmtId="0" fontId="19" fillId="2" borderId="145" xfId="0" applyFont="1" applyFill="1" applyBorder="1" applyAlignment="1" applyProtection="1">
      <alignment vertical="center" shrinkToFit="1"/>
      <protection locked="0"/>
    </xf>
    <xf numFmtId="0" fontId="24" fillId="2" borderId="0" xfId="0" applyFont="1" applyFill="1" applyBorder="1" applyAlignment="1">
      <alignment vertical="center"/>
    </xf>
    <xf numFmtId="0" fontId="24" fillId="2" borderId="145" xfId="0" applyFont="1" applyFill="1" applyBorder="1" applyAlignment="1">
      <alignment vertical="center"/>
    </xf>
    <xf numFmtId="0" fontId="18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12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0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26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4" fillId="0" borderId="35" xfId="0" applyFont="1" applyFill="1" applyBorder="1" applyAlignment="1" applyProtection="1">
      <alignment vertical="top" wrapText="1"/>
      <protection locked="0"/>
    </xf>
    <xf numFmtId="0" fontId="24" fillId="0" borderId="9" xfId="0" applyFont="1" applyFill="1" applyBorder="1" applyAlignment="1" applyProtection="1">
      <alignment vertical="top" wrapText="1"/>
      <protection locked="0"/>
    </xf>
    <xf numFmtId="0" fontId="24" fillId="0" borderId="10" xfId="0" applyFont="1" applyFill="1" applyBorder="1" applyAlignment="1" applyProtection="1">
      <alignment vertical="top" wrapText="1"/>
      <protection locked="0"/>
    </xf>
    <xf numFmtId="0" fontId="24" fillId="0" borderId="36" xfId="0" applyFont="1" applyFill="1" applyBorder="1" applyAlignment="1" applyProtection="1">
      <alignment vertical="top" wrapText="1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8" fillId="0" borderId="109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 applyProtection="1">
      <alignment horizontal="left" vertical="center" wrapText="1"/>
      <protection locked="0"/>
    </xf>
    <xf numFmtId="0" fontId="18" fillId="0" borderId="111" xfId="0" applyFont="1" applyFill="1" applyBorder="1" applyAlignment="1" applyProtection="1">
      <alignment horizontal="left" vertical="center" wrapText="1"/>
      <protection locked="0"/>
    </xf>
    <xf numFmtId="0" fontId="18" fillId="0" borderId="17" xfId="0" applyFont="1" applyFill="1" applyBorder="1" applyAlignment="1" applyProtection="1">
      <alignment horizontal="left" vertical="center" wrapText="1"/>
      <protection locked="0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8" fillId="0" borderId="107" xfId="0" applyFont="1" applyFill="1" applyBorder="1" applyAlignment="1" applyProtection="1">
      <alignment horizontal="right" vertical="center" shrinkToFit="1"/>
    </xf>
    <xf numFmtId="0" fontId="18" fillId="0" borderId="88" xfId="0" applyFont="1" applyFill="1" applyBorder="1" applyAlignment="1" applyProtection="1">
      <alignment horizontal="right" vertical="center" shrinkToFit="1"/>
    </xf>
    <xf numFmtId="0" fontId="18" fillId="0" borderId="134" xfId="0" applyFont="1" applyFill="1" applyBorder="1" applyAlignment="1" applyProtection="1">
      <alignment horizontal="center" vertical="center" wrapText="1"/>
    </xf>
    <xf numFmtId="0" fontId="18" fillId="0" borderId="135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31" xfId="0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 applyProtection="1">
      <alignment horizontal="center" vertical="center"/>
    </xf>
    <xf numFmtId="0" fontId="18" fillId="0" borderId="107" xfId="0" applyFont="1" applyFill="1" applyBorder="1" applyAlignment="1" applyProtection="1">
      <alignment horizontal="left" vertical="center" shrinkToFit="1"/>
    </xf>
    <xf numFmtId="0" fontId="18" fillId="0" borderId="124" xfId="0" applyFont="1" applyFill="1" applyBorder="1" applyAlignment="1" applyProtection="1">
      <alignment horizontal="left" vertical="center" shrinkToFit="1"/>
    </xf>
    <xf numFmtId="0" fontId="10" fillId="0" borderId="118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118" xfId="0" applyFont="1" applyFill="1" applyBorder="1" applyAlignment="1" applyProtection="1">
      <alignment horizontal="center" vertical="center" wrapText="1"/>
    </xf>
    <xf numFmtId="0" fontId="16" fillId="0" borderId="123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122" xfId="0" applyFont="1" applyFill="1" applyBorder="1" applyAlignment="1" applyProtection="1">
      <alignment horizontal="center" vertical="center" wrapText="1"/>
    </xf>
    <xf numFmtId="0" fontId="10" fillId="0" borderId="87" xfId="0" applyFont="1" applyFill="1" applyBorder="1" applyAlignment="1" applyProtection="1">
      <alignment horizontal="center" vertical="center"/>
    </xf>
    <xf numFmtId="0" fontId="18" fillId="0" borderId="88" xfId="0" applyFont="1" applyFill="1" applyBorder="1" applyAlignment="1" applyProtection="1">
      <alignment horizontal="left" vertical="center" shrinkToFit="1"/>
    </xf>
    <xf numFmtId="0" fontId="18" fillId="0" borderId="121" xfId="0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Fill="1" applyBorder="1" applyAlignment="1" applyProtection="1">
      <alignment horizontal="left" vertical="center" shrinkToFit="1"/>
      <protection locked="0"/>
    </xf>
    <xf numFmtId="0" fontId="18" fillId="0" borderId="118" xfId="0" applyFont="1" applyFill="1" applyBorder="1" applyAlignment="1" applyProtection="1">
      <alignment horizontal="center" vertical="center" shrinkToFit="1"/>
    </xf>
    <xf numFmtId="0" fontId="18" fillId="0" borderId="132" xfId="0" applyFont="1" applyFill="1" applyBorder="1" applyAlignment="1" applyProtection="1">
      <alignment horizontal="center" vertical="center" shrinkToFit="1"/>
    </xf>
    <xf numFmtId="0" fontId="18" fillId="0" borderId="2" xfId="0" applyFont="1" applyFill="1" applyBorder="1" applyAlignment="1" applyProtection="1">
      <alignment horizontal="center" vertical="center" shrinkToFit="1"/>
    </xf>
    <xf numFmtId="0" fontId="18" fillId="0" borderId="133" xfId="0" applyFont="1" applyFill="1" applyBorder="1" applyAlignment="1" applyProtection="1">
      <alignment horizontal="center" vertical="center" shrinkToFit="1"/>
    </xf>
    <xf numFmtId="0" fontId="10" fillId="0" borderId="119" xfId="0" applyFont="1" applyFill="1" applyBorder="1" applyAlignment="1" applyProtection="1">
      <alignment horizontal="center" vertical="center"/>
    </xf>
    <xf numFmtId="0" fontId="10" fillId="0" borderId="120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left" shrinkToFit="1"/>
      <protection locked="0"/>
    </xf>
    <xf numFmtId="0" fontId="18" fillId="0" borderId="34" xfId="0" applyFont="1" applyFill="1" applyBorder="1" applyAlignment="1" applyProtection="1">
      <alignment horizontal="left" shrinkToFit="1"/>
      <protection locked="0"/>
    </xf>
    <xf numFmtId="0" fontId="18" fillId="0" borderId="38" xfId="0" applyFont="1" applyFill="1" applyBorder="1" applyAlignment="1" applyProtection="1">
      <alignment horizontal="left" shrinkToFit="1"/>
      <protection locked="0"/>
    </xf>
    <xf numFmtId="0" fontId="18" fillId="0" borderId="39" xfId="0" applyFont="1" applyFill="1" applyBorder="1" applyAlignment="1" applyProtection="1">
      <alignment horizontal="left" shrinkToFit="1"/>
      <protection locked="0"/>
    </xf>
    <xf numFmtId="0" fontId="24" fillId="0" borderId="72" xfId="0" applyFont="1" applyFill="1" applyBorder="1" applyAlignment="1">
      <alignment horizontal="center" vertical="center"/>
    </xf>
    <xf numFmtId="0" fontId="24" fillId="0" borderId="73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19" fillId="0" borderId="38" xfId="0" applyFont="1" applyFill="1" applyBorder="1" applyAlignment="1" applyProtection="1">
      <alignment horizontal="left" shrinkToFit="1"/>
      <protection locked="0"/>
    </xf>
    <xf numFmtId="0" fontId="19" fillId="0" borderId="39" xfId="0" applyFont="1" applyFill="1" applyBorder="1" applyAlignment="1" applyProtection="1">
      <alignment horizontal="left" shrinkToFit="1"/>
      <protection locked="0"/>
    </xf>
    <xf numFmtId="0" fontId="19" fillId="0" borderId="41" xfId="0" applyFont="1" applyFill="1" applyBorder="1" applyAlignment="1" applyProtection="1">
      <alignment horizontal="left" shrinkToFit="1"/>
      <protection locked="0"/>
    </xf>
    <xf numFmtId="0" fontId="19" fillId="0" borderId="42" xfId="0" applyFont="1" applyFill="1" applyBorder="1" applyAlignment="1" applyProtection="1">
      <alignment horizontal="left" shrinkToFit="1"/>
      <protection locked="0"/>
    </xf>
    <xf numFmtId="0" fontId="24" fillId="0" borderId="24" xfId="0" applyFont="1" applyFill="1" applyBorder="1" applyAlignment="1">
      <alignment horizontal="center" vertical="center"/>
    </xf>
    <xf numFmtId="0" fontId="24" fillId="0" borderId="98" xfId="0" applyFont="1" applyFill="1" applyBorder="1" applyAlignment="1">
      <alignment horizontal="center" vertical="center"/>
    </xf>
    <xf numFmtId="0" fontId="24" fillId="0" borderId="99" xfId="0" applyFont="1" applyFill="1" applyBorder="1" applyAlignment="1">
      <alignment horizontal="center" vertical="center"/>
    </xf>
    <xf numFmtId="0" fontId="24" fillId="0" borderId="100" xfId="0" applyFont="1" applyFill="1" applyBorder="1" applyAlignment="1">
      <alignment horizontal="center" vertical="center"/>
    </xf>
    <xf numFmtId="0" fontId="24" fillId="0" borderId="92" xfId="0" applyFont="1" applyFill="1" applyBorder="1" applyAlignment="1">
      <alignment horizontal="center" vertical="center"/>
    </xf>
    <xf numFmtId="0" fontId="24" fillId="0" borderId="93" xfId="0" applyFont="1" applyFill="1" applyBorder="1" applyAlignment="1">
      <alignment horizontal="center" vertical="center"/>
    </xf>
    <xf numFmtId="0" fontId="24" fillId="0" borderId="94" xfId="0" applyFont="1" applyFill="1" applyBorder="1" applyAlignment="1">
      <alignment horizontal="center" vertical="center"/>
    </xf>
    <xf numFmtId="0" fontId="24" fillId="0" borderId="101" xfId="0" applyFont="1" applyFill="1" applyBorder="1" applyAlignment="1">
      <alignment horizontal="center" vertical="center"/>
    </xf>
    <xf numFmtId="0" fontId="24" fillId="0" borderId="102" xfId="0" applyFont="1" applyFill="1" applyBorder="1" applyAlignment="1">
      <alignment horizontal="center" vertical="center"/>
    </xf>
    <xf numFmtId="0" fontId="24" fillId="0" borderId="103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6" xfId="0" applyFont="1" applyFill="1" applyBorder="1" applyAlignment="1" applyProtection="1">
      <alignment horizontal="left" vertical="center" shrinkToFit="1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Fill="1" applyBorder="1" applyAlignment="1" applyProtection="1">
      <alignment horizontal="left" vertical="center" shrinkToFit="1"/>
      <protection locked="0"/>
    </xf>
    <xf numFmtId="0" fontId="10" fillId="0" borderId="95" xfId="0" applyFont="1" applyFill="1" applyBorder="1" applyAlignment="1" applyProtection="1">
      <alignment horizontal="left" vertical="center" shrinkToFit="1"/>
      <protection locked="0"/>
    </xf>
    <xf numFmtId="0" fontId="10" fillId="0" borderId="96" xfId="0" applyFont="1" applyFill="1" applyBorder="1" applyAlignment="1" applyProtection="1">
      <alignment horizontal="left" vertical="center" shrinkToFit="1"/>
      <protection locked="0"/>
    </xf>
    <xf numFmtId="0" fontId="10" fillId="0" borderId="97" xfId="0" applyFont="1" applyFill="1" applyBorder="1" applyAlignment="1" applyProtection="1">
      <alignment horizontal="left" vertical="center" shrinkToFit="1"/>
      <protection locked="0"/>
    </xf>
    <xf numFmtId="0" fontId="14" fillId="0" borderId="105" xfId="0" applyFont="1" applyFill="1" applyBorder="1" applyAlignment="1" applyProtection="1">
      <alignment horizontal="center" vertical="center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12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0" fontId="14" fillId="0" borderId="30" xfId="0" applyFont="1" applyFill="1" applyBorder="1" applyAlignment="1" applyProtection="1">
      <alignment horizontal="center" vertical="center" shrinkToFit="1"/>
    </xf>
    <xf numFmtId="0" fontId="14" fillId="0" borderId="113" xfId="0" applyFont="1" applyFill="1" applyBorder="1" applyAlignment="1" applyProtection="1">
      <alignment horizontal="center" vertical="center" shrinkToFit="1"/>
    </xf>
    <xf numFmtId="0" fontId="10" fillId="0" borderId="114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0" fontId="10" fillId="0" borderId="106" xfId="0" applyFont="1" applyFill="1" applyBorder="1" applyAlignment="1" applyProtection="1">
      <alignment horizontal="left" vertical="center" shrinkToFit="1"/>
    </xf>
    <xf numFmtId="0" fontId="10" fillId="0" borderId="115" xfId="0" applyFont="1" applyFill="1" applyBorder="1" applyAlignment="1" applyProtection="1">
      <alignment horizontal="left" vertical="center" shrinkToFit="1"/>
    </xf>
    <xf numFmtId="0" fontId="10" fillId="0" borderId="116" xfId="0" applyFont="1" applyFill="1" applyBorder="1" applyAlignment="1" applyProtection="1">
      <alignment horizontal="left" vertical="center" shrinkToFit="1"/>
    </xf>
    <xf numFmtId="0" fontId="10" fillId="0" borderId="117" xfId="0" applyFont="1" applyFill="1" applyBorder="1" applyAlignment="1" applyProtection="1">
      <alignment horizontal="left" vertical="center" shrinkToFit="1"/>
    </xf>
    <xf numFmtId="0" fontId="24" fillId="0" borderId="11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08" xfId="0" applyFont="1" applyFill="1" applyBorder="1" applyAlignment="1">
      <alignment horizontal="center" vertical="center"/>
    </xf>
    <xf numFmtId="0" fontId="24" fillId="0" borderId="104" xfId="0" applyFont="1" applyFill="1" applyBorder="1" applyAlignment="1">
      <alignment horizontal="center" vertical="center"/>
    </xf>
    <xf numFmtId="176" fontId="14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38" xfId="0" applyNumberFormat="1" applyFont="1" applyFill="1" applyBorder="1" applyAlignment="1">
      <alignment horizontal="center" vertical="center" shrinkToFit="1"/>
    </xf>
    <xf numFmtId="176" fontId="14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176" fontId="14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85" xfId="0" applyNumberFormat="1" applyFont="1" applyFill="1" applyBorder="1" applyAlignment="1">
      <alignment horizontal="center" vertical="center" shrinkToFit="1"/>
    </xf>
    <xf numFmtId="176" fontId="14" fillId="0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 shrinkToFit="1"/>
      <protection locked="0"/>
    </xf>
    <xf numFmtId="0" fontId="10" fillId="0" borderId="41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 applyProtection="1">
      <alignment horizontal="left" vertical="center" shrinkToFit="1"/>
      <protection locked="0"/>
    </xf>
    <xf numFmtId="176" fontId="14" fillId="0" borderId="32" xfId="0" applyNumberFormat="1" applyFont="1" applyFill="1" applyBorder="1" applyAlignment="1" applyProtection="1">
      <alignment horizontal="right" vertical="center" shrinkToFit="1"/>
      <protection locked="0"/>
    </xf>
    <xf numFmtId="176" fontId="14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33" xfId="0" applyNumberFormat="1" applyFont="1" applyFill="1" applyBorder="1" applyAlignment="1">
      <alignment horizontal="center" vertical="center" shrinkToFit="1"/>
    </xf>
    <xf numFmtId="176" fontId="14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24" fillId="0" borderId="33" xfId="0" applyFont="1" applyFill="1" applyBorder="1" applyAlignment="1">
      <alignment horizontal="left" vertical="center" shrinkToFit="1"/>
    </xf>
    <xf numFmtId="0" fontId="24" fillId="0" borderId="34" xfId="0" applyFont="1" applyFill="1" applyBorder="1" applyAlignment="1">
      <alignment horizontal="left" vertical="center" shrinkToFit="1"/>
    </xf>
    <xf numFmtId="0" fontId="24" fillId="0" borderId="38" xfId="0" applyFont="1" applyFill="1" applyBorder="1" applyAlignment="1">
      <alignment horizontal="left" vertical="center" shrinkToFit="1"/>
    </xf>
    <xf numFmtId="0" fontId="24" fillId="0" borderId="39" xfId="0" applyFont="1" applyFill="1" applyBorder="1" applyAlignment="1">
      <alignment horizontal="left" vertical="center" shrinkToFi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right" vertical="center"/>
    </xf>
    <xf numFmtId="0" fontId="14" fillId="0" borderId="91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14" fillId="0" borderId="5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 applyProtection="1">
      <alignment horizontal="center" shrinkToFit="1"/>
      <protection locked="0"/>
    </xf>
    <xf numFmtId="0" fontId="19" fillId="0" borderId="0" xfId="0" applyFont="1" applyFill="1" applyBorder="1" applyAlignment="1" applyProtection="1">
      <alignment horizontal="center" shrinkToFit="1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3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35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Fill="1" applyBorder="1" applyAlignment="1" applyProtection="1">
      <alignment horizontal="center" vertical="center" shrinkToFit="1"/>
      <protection locked="0"/>
    </xf>
    <xf numFmtId="0" fontId="18" fillId="0" borderId="78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49" fontId="20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7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77" xfId="0" applyFont="1" applyFill="1" applyBorder="1" applyAlignment="1">
      <alignment horizontal="center" vertical="center"/>
    </xf>
    <xf numFmtId="0" fontId="11" fillId="0" borderId="136" xfId="0" applyFont="1" applyFill="1" applyBorder="1" applyAlignment="1">
      <alignment horizontal="center" vertical="center"/>
    </xf>
    <xf numFmtId="0" fontId="11" fillId="0" borderId="137" xfId="0" applyFont="1" applyFill="1" applyBorder="1" applyAlignment="1">
      <alignment horizontal="center" vertical="center"/>
    </xf>
    <xf numFmtId="0" fontId="11" fillId="0" borderId="138" xfId="0" applyFont="1" applyFill="1" applyBorder="1" applyAlignment="1">
      <alignment horizontal="center" vertical="center"/>
    </xf>
    <xf numFmtId="0" fontId="11" fillId="0" borderId="140" xfId="0" applyFont="1" applyFill="1" applyBorder="1" applyAlignment="1">
      <alignment horizontal="center" vertical="center" wrapText="1"/>
    </xf>
    <xf numFmtId="0" fontId="11" fillId="0" borderId="139" xfId="0" applyFont="1" applyFill="1" applyBorder="1" applyAlignment="1">
      <alignment horizontal="center" vertical="center" wrapText="1"/>
    </xf>
    <xf numFmtId="0" fontId="11" fillId="0" borderId="141" xfId="0" applyFont="1" applyFill="1" applyBorder="1" applyAlignment="1">
      <alignment horizontal="center" vertical="center" wrapText="1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8" fillId="0" borderId="78" xfId="0" applyFont="1" applyFill="1" applyBorder="1" applyAlignment="1">
      <alignment horizontal="center"/>
    </xf>
    <xf numFmtId="0" fontId="18" fillId="0" borderId="79" xfId="0" applyFont="1" applyFill="1" applyBorder="1" applyAlignment="1">
      <alignment horizontal="center"/>
    </xf>
    <xf numFmtId="0" fontId="18" fillId="0" borderId="80" xfId="0" applyFont="1" applyFill="1" applyBorder="1" applyAlignment="1">
      <alignment horizontal="center"/>
    </xf>
    <xf numFmtId="0" fontId="18" fillId="0" borderId="72" xfId="0" applyFont="1" applyFill="1" applyBorder="1" applyAlignment="1">
      <alignment horizontal="center"/>
    </xf>
    <xf numFmtId="0" fontId="18" fillId="0" borderId="73" xfId="0" applyFont="1" applyFill="1" applyBorder="1" applyAlignment="1">
      <alignment horizontal="center"/>
    </xf>
    <xf numFmtId="0" fontId="18" fillId="0" borderId="74" xfId="0" applyFont="1" applyFill="1" applyBorder="1" applyAlignment="1">
      <alignment horizontal="center"/>
    </xf>
    <xf numFmtId="0" fontId="14" fillId="0" borderId="46" xfId="0" applyFont="1" applyFill="1" applyBorder="1" applyAlignment="1" applyProtection="1">
      <alignment horizontal="center" shrinkToFit="1"/>
      <protection locked="0"/>
    </xf>
    <xf numFmtId="0" fontId="14" fillId="0" borderId="33" xfId="0" applyFont="1" applyFill="1" applyBorder="1" applyAlignment="1" applyProtection="1">
      <alignment horizontal="center" shrinkToFit="1"/>
      <protection locked="0"/>
    </xf>
    <xf numFmtId="0" fontId="14" fillId="0" borderId="62" xfId="0" applyFont="1" applyFill="1" applyBorder="1" applyAlignment="1" applyProtection="1">
      <alignment horizontal="center" shrinkToFit="1"/>
      <protection locked="0"/>
    </xf>
    <xf numFmtId="0" fontId="14" fillId="0" borderId="82" xfId="0" applyFont="1" applyFill="1" applyBorder="1" applyAlignment="1" applyProtection="1">
      <alignment horizontal="center" shrinkToFit="1"/>
      <protection locked="0"/>
    </xf>
    <xf numFmtId="0" fontId="14" fillId="0" borderId="44" xfId="0" applyFont="1" applyFill="1" applyBorder="1" applyAlignment="1" applyProtection="1">
      <alignment horizontal="center" shrinkToFit="1"/>
      <protection locked="0"/>
    </xf>
    <xf numFmtId="0" fontId="14" fillId="0" borderId="38" xfId="0" applyFont="1" applyFill="1" applyBorder="1" applyAlignment="1" applyProtection="1">
      <alignment horizontal="center" shrinkToFit="1"/>
      <protection locked="0"/>
    </xf>
    <xf numFmtId="0" fontId="14" fillId="0" borderId="83" xfId="0" applyFont="1" applyFill="1" applyBorder="1" applyAlignment="1" applyProtection="1">
      <alignment horizontal="center" shrinkToFit="1"/>
      <protection locked="0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 applyProtection="1">
      <alignment horizontal="center" vertical="center" shrinkToFit="1"/>
      <protection locked="0"/>
    </xf>
    <xf numFmtId="0" fontId="17" fillId="0" borderId="38" xfId="0" applyFont="1" applyFill="1" applyBorder="1" applyAlignment="1" applyProtection="1">
      <alignment horizontal="center" vertical="center" shrinkToFit="1"/>
      <protection locked="0"/>
    </xf>
    <xf numFmtId="0" fontId="17" fillId="0" borderId="83" xfId="0" applyFont="1" applyFill="1" applyBorder="1" applyAlignment="1" applyProtection="1">
      <alignment horizontal="center" vertical="center" shrinkToFit="1"/>
      <protection locked="0"/>
    </xf>
    <xf numFmtId="0" fontId="17" fillId="0" borderId="45" xfId="0" applyFont="1" applyFill="1" applyBorder="1" applyAlignment="1" applyProtection="1">
      <alignment horizontal="center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7" fillId="0" borderId="84" xfId="0" applyFont="1" applyFill="1" applyBorder="1" applyAlignment="1" applyProtection="1">
      <alignment horizontal="center" vertical="center" shrinkToFit="1"/>
      <protection locked="0"/>
    </xf>
    <xf numFmtId="0" fontId="1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20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 shrinkToFit="1"/>
      <protection locked="0"/>
    </xf>
    <xf numFmtId="0" fontId="15" fillId="0" borderId="10" xfId="0" applyFont="1" applyFill="1" applyBorder="1" applyAlignment="1" applyProtection="1">
      <alignment horizontal="center" shrinkToFit="1"/>
      <protection locked="0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7" fillId="0" borderId="62" xfId="0" applyFont="1" applyFill="1" applyBorder="1" applyAlignment="1">
      <alignment horizontal="center" vertical="center" wrapText="1"/>
    </xf>
    <xf numFmtId="0" fontId="11" fillId="0" borderId="144" xfId="0" applyFont="1" applyFill="1" applyBorder="1" applyAlignment="1">
      <alignment horizontal="center" vertical="center" wrapText="1"/>
    </xf>
    <xf numFmtId="0" fontId="11" fillId="0" borderId="145" xfId="0" applyFont="1" applyFill="1" applyBorder="1" applyAlignment="1">
      <alignment horizontal="center" vertical="center" wrapText="1"/>
    </xf>
    <xf numFmtId="0" fontId="11" fillId="0" borderId="14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20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20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72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/>
    </xf>
    <xf numFmtId="0" fontId="19" fillId="2" borderId="76" xfId="0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49" fontId="20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69" xfId="0" applyFont="1" applyFill="1" applyBorder="1" applyAlignment="1">
      <alignment horizontal="center"/>
    </xf>
    <xf numFmtId="0" fontId="18" fillId="2" borderId="70" xfId="0" applyFont="1" applyFill="1" applyBorder="1" applyAlignment="1">
      <alignment horizontal="center"/>
    </xf>
    <xf numFmtId="0" fontId="18" fillId="2" borderId="71" xfId="0" applyFont="1" applyFill="1" applyBorder="1" applyAlignment="1">
      <alignment horizontal="center"/>
    </xf>
    <xf numFmtId="0" fontId="18" fillId="2" borderId="72" xfId="0" applyFont="1" applyFill="1" applyBorder="1" applyAlignment="1">
      <alignment horizontal="center"/>
    </xf>
    <xf numFmtId="0" fontId="18" fillId="2" borderId="73" xfId="0" applyFont="1" applyFill="1" applyBorder="1" applyAlignment="1">
      <alignment horizontal="center"/>
    </xf>
    <xf numFmtId="0" fontId="18" fillId="2" borderId="74" xfId="0" applyFont="1" applyFill="1" applyBorder="1" applyAlignment="1">
      <alignment horizontal="center"/>
    </xf>
    <xf numFmtId="0" fontId="14" fillId="0" borderId="81" xfId="0" applyFont="1" applyFill="1" applyBorder="1" applyAlignment="1" applyProtection="1">
      <alignment horizontal="center" shrinkToFit="1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20" fillId="3" borderId="7" xfId="0" applyFont="1" applyFill="1" applyBorder="1" applyAlignment="1" applyProtection="1">
      <alignment horizontal="center" vertical="center" shrinkToFit="1"/>
      <protection locked="0"/>
    </xf>
    <xf numFmtId="0" fontId="20" fillId="3" borderId="0" xfId="0" applyFont="1" applyFill="1" applyBorder="1" applyAlignment="1" applyProtection="1">
      <alignment horizontal="center" vertical="center" shrinkToFit="1"/>
      <protection locked="0"/>
    </xf>
    <xf numFmtId="0" fontId="20" fillId="3" borderId="10" xfId="0" applyFont="1" applyFill="1" applyBorder="1" applyAlignment="1" applyProtection="1">
      <alignment horizontal="center" vertical="center" shrinkToFit="1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31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35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36" xfId="0" applyFont="1" applyFill="1" applyBorder="1" applyAlignment="1" applyProtection="1">
      <alignment horizontal="left" vertical="center" wrapText="1"/>
      <protection locked="0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/>
    </xf>
    <xf numFmtId="0" fontId="24" fillId="2" borderId="72" xfId="0" applyFont="1" applyFill="1" applyBorder="1" applyAlignment="1">
      <alignment horizontal="center" vertical="center"/>
    </xf>
    <xf numFmtId="0" fontId="24" fillId="2" borderId="73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75" xfId="0" applyFont="1" applyFill="1" applyBorder="1" applyAlignment="1">
      <alignment horizontal="center" vertical="center"/>
    </xf>
    <xf numFmtId="0" fontId="24" fillId="2" borderId="76" xfId="0" applyFont="1" applyFill="1" applyBorder="1" applyAlignment="1">
      <alignment horizontal="center" vertical="center"/>
    </xf>
    <xf numFmtId="0" fontId="24" fillId="2" borderId="77" xfId="0" applyFont="1" applyFill="1" applyBorder="1" applyAlignment="1">
      <alignment horizontal="center" vertical="center"/>
    </xf>
    <xf numFmtId="0" fontId="19" fillId="2" borderId="38" xfId="0" applyFont="1" applyFill="1" applyBorder="1" applyAlignment="1" applyProtection="1">
      <alignment horizontal="left" shrinkToFit="1"/>
      <protection locked="0"/>
    </xf>
    <xf numFmtId="0" fontId="19" fillId="2" borderId="39" xfId="0" applyFont="1" applyFill="1" applyBorder="1" applyAlignment="1" applyProtection="1">
      <alignment horizontal="left" shrinkToFit="1"/>
      <protection locked="0"/>
    </xf>
    <xf numFmtId="0" fontId="19" fillId="2" borderId="41" xfId="0" applyFont="1" applyFill="1" applyBorder="1" applyAlignment="1" applyProtection="1">
      <alignment horizontal="left" shrinkToFit="1"/>
      <protection locked="0"/>
    </xf>
    <xf numFmtId="0" fontId="19" fillId="2" borderId="42" xfId="0" applyFont="1" applyFill="1" applyBorder="1" applyAlignment="1" applyProtection="1">
      <alignment horizontal="left" shrinkToFit="1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shrinkToFit="1"/>
      <protection locked="0"/>
    </xf>
    <xf numFmtId="0" fontId="19" fillId="2" borderId="0" xfId="0" applyFont="1" applyFill="1" applyBorder="1" applyAlignment="1" applyProtection="1">
      <alignment horizontal="center" shrinkToFit="1"/>
      <protection locked="0"/>
    </xf>
    <xf numFmtId="0" fontId="23" fillId="2" borderId="7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33" xfId="0" applyFont="1" applyFill="1" applyBorder="1" applyAlignment="1" applyProtection="1">
      <alignment horizontal="left" shrinkToFit="1"/>
      <protection locked="0"/>
    </xf>
    <xf numFmtId="0" fontId="18" fillId="2" borderId="34" xfId="0" applyFont="1" applyFill="1" applyBorder="1" applyAlignment="1" applyProtection="1">
      <alignment horizontal="left" shrinkToFit="1"/>
      <protection locked="0"/>
    </xf>
    <xf numFmtId="0" fontId="18" fillId="2" borderId="38" xfId="0" applyFont="1" applyFill="1" applyBorder="1" applyAlignment="1" applyProtection="1">
      <alignment horizontal="left" shrinkToFit="1"/>
      <protection locked="0"/>
    </xf>
    <xf numFmtId="0" fontId="18" fillId="2" borderId="39" xfId="0" applyFont="1" applyFill="1" applyBorder="1" applyAlignment="1" applyProtection="1">
      <alignment horizontal="left" shrinkToFit="1"/>
      <protection locked="0"/>
    </xf>
    <xf numFmtId="176" fontId="14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18" fillId="3" borderId="33" xfId="0" applyNumberFormat="1" applyFont="1" applyFill="1" applyBorder="1" applyAlignment="1">
      <alignment horizontal="center" vertical="center" shrinkToFit="1"/>
    </xf>
    <xf numFmtId="176" fontId="18" fillId="3" borderId="3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 applyProtection="1">
      <alignment horizontal="left" vertical="center" shrinkToFit="1"/>
      <protection locked="0"/>
    </xf>
    <xf numFmtId="176" fontId="14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24" fillId="3" borderId="33" xfId="0" applyFont="1" applyFill="1" applyBorder="1" applyAlignment="1">
      <alignment horizontal="left" vertical="center" shrinkToFit="1"/>
    </xf>
    <xf numFmtId="0" fontId="24" fillId="3" borderId="34" xfId="0" applyFont="1" applyFill="1" applyBorder="1" applyAlignment="1">
      <alignment horizontal="left" vertical="center" shrinkToFit="1"/>
    </xf>
    <xf numFmtId="0" fontId="24" fillId="3" borderId="38" xfId="0" applyFont="1" applyFill="1" applyBorder="1" applyAlignment="1">
      <alignment horizontal="left" vertical="center" shrinkToFit="1"/>
    </xf>
    <xf numFmtId="0" fontId="24" fillId="3" borderId="39" xfId="0" applyFont="1" applyFill="1" applyBorder="1" applyAlignment="1">
      <alignment horizontal="left" vertical="center" shrinkToFit="1"/>
    </xf>
    <xf numFmtId="0" fontId="10" fillId="3" borderId="44" xfId="0" applyFont="1" applyFill="1" applyBorder="1" applyAlignment="1" applyProtection="1">
      <alignment horizontal="left" vertical="center" shrinkToFit="1"/>
      <protection locked="0"/>
    </xf>
    <xf numFmtId="0" fontId="10" fillId="3" borderId="38" xfId="0" applyFont="1" applyFill="1" applyBorder="1" applyAlignment="1" applyProtection="1">
      <alignment horizontal="left" vertical="center" shrinkToFit="1"/>
      <protection locked="0"/>
    </xf>
    <xf numFmtId="0" fontId="10" fillId="3" borderId="39" xfId="0" applyFont="1" applyFill="1" applyBorder="1" applyAlignment="1" applyProtection="1">
      <alignment horizontal="left" vertical="center" shrinkToFit="1"/>
      <protection locked="0"/>
    </xf>
    <xf numFmtId="176" fontId="14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18" fillId="3" borderId="85" xfId="0" applyNumberFormat="1" applyFont="1" applyFill="1" applyBorder="1" applyAlignment="1">
      <alignment horizontal="center" vertical="center" shrinkToFit="1"/>
    </xf>
    <xf numFmtId="176" fontId="14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5" xfId="0" applyFont="1" applyFill="1" applyBorder="1" applyAlignment="1" applyProtection="1">
      <alignment horizontal="left" vertical="center" shrinkToFit="1"/>
      <protection locked="0"/>
    </xf>
    <xf numFmtId="0" fontId="10" fillId="3" borderId="41" xfId="0" applyFont="1" applyFill="1" applyBorder="1" applyAlignment="1" applyProtection="1">
      <alignment horizontal="left" vertical="center" shrinkToFit="1"/>
      <protection locked="0"/>
    </xf>
    <xf numFmtId="0" fontId="10" fillId="3" borderId="42" xfId="0" applyFont="1" applyFill="1" applyBorder="1" applyAlignment="1" applyProtection="1">
      <alignment horizontal="left" vertical="center" shrinkToFit="1"/>
      <protection locked="0"/>
    </xf>
    <xf numFmtId="0" fontId="14" fillId="0" borderId="128" xfId="0" applyFont="1" applyFill="1" applyBorder="1" applyAlignment="1" applyProtection="1">
      <alignment horizontal="center" vertical="center" shrinkToFit="1"/>
    </xf>
    <xf numFmtId="0" fontId="14" fillId="0" borderId="129" xfId="0" applyFont="1" applyFill="1" applyBorder="1" applyAlignment="1" applyProtection="1">
      <alignment horizontal="center" vertical="center" shrinkToFit="1"/>
    </xf>
    <xf numFmtId="0" fontId="14" fillId="3" borderId="11" xfId="0" applyFont="1" applyFill="1" applyBorder="1" applyAlignment="1" applyProtection="1">
      <alignment horizontal="right" vertical="center" shrinkToFit="1"/>
    </xf>
    <xf numFmtId="0" fontId="14" fillId="3" borderId="12" xfId="0" applyFont="1" applyFill="1" applyBorder="1" applyAlignment="1" applyProtection="1">
      <alignment horizontal="right" vertical="center" shrinkToFit="1"/>
    </xf>
    <xf numFmtId="0" fontId="14" fillId="3" borderId="116" xfId="0" applyFont="1" applyFill="1" applyBorder="1" applyAlignment="1" applyProtection="1">
      <alignment horizontal="right" vertical="center" shrinkToFit="1"/>
    </xf>
    <xf numFmtId="0" fontId="14" fillId="3" borderId="130" xfId="0" applyFont="1" applyFill="1" applyBorder="1" applyAlignment="1" applyProtection="1">
      <alignment horizontal="right" vertical="center" shrinkToFit="1"/>
    </xf>
    <xf numFmtId="0" fontId="16" fillId="3" borderId="118" xfId="0" applyFont="1" applyFill="1" applyBorder="1" applyAlignment="1" applyProtection="1">
      <alignment horizontal="center" vertical="center" wrapText="1"/>
    </xf>
    <xf numFmtId="0" fontId="16" fillId="3" borderId="123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22" xfId="0" applyFont="1" applyFill="1" applyBorder="1" applyAlignment="1" applyProtection="1">
      <alignment horizontal="center" vertical="center" wrapText="1"/>
    </xf>
    <xf numFmtId="0" fontId="10" fillId="3" borderId="118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35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36" xfId="0" applyFont="1" applyBorder="1" applyAlignment="1" applyProtection="1">
      <alignment vertical="top" wrapText="1"/>
      <protection locked="0"/>
    </xf>
    <xf numFmtId="0" fontId="10" fillId="3" borderId="114" xfId="0" applyFont="1" applyFill="1" applyBorder="1" applyAlignment="1" applyProtection="1">
      <alignment horizontal="center" vertical="center" shrinkToFit="1"/>
    </xf>
    <xf numFmtId="0" fontId="10" fillId="3" borderId="115" xfId="0" applyFont="1" applyFill="1" applyBorder="1" applyAlignment="1" applyProtection="1">
      <alignment horizontal="center" vertical="center" shrinkToFit="1"/>
    </xf>
    <xf numFmtId="0" fontId="18" fillId="3" borderId="134" xfId="0" applyFont="1" applyFill="1" applyBorder="1" applyAlignment="1" applyProtection="1">
      <alignment horizontal="center" vertical="center" wrapText="1"/>
    </xf>
    <xf numFmtId="0" fontId="18" fillId="3" borderId="13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14" fillId="0" borderId="67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09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6" fillId="3" borderId="109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0" fontId="16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111" xfId="0" applyFont="1" applyFill="1" applyBorder="1" applyAlignment="1" applyProtection="1">
      <alignment horizontal="left" vertical="center" wrapText="1"/>
      <protection locked="0"/>
    </xf>
    <xf numFmtId="0" fontId="16" fillId="3" borderId="17" xfId="0" applyFont="1" applyFill="1" applyBorder="1" applyAlignment="1" applyProtection="1">
      <alignment horizontal="left" vertical="center" wrapText="1"/>
      <protection locked="0"/>
    </xf>
    <xf numFmtId="0" fontId="16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86" xfId="0" applyFont="1" applyFill="1" applyBorder="1" applyAlignment="1" applyProtection="1">
      <alignment horizontal="center" vertical="center"/>
    </xf>
    <xf numFmtId="0" fontId="10" fillId="3" borderId="87" xfId="0" applyFont="1" applyFill="1" applyBorder="1" applyAlignment="1" applyProtection="1">
      <alignment horizontal="center" vertical="center"/>
    </xf>
    <xf numFmtId="0" fontId="18" fillId="3" borderId="107" xfId="0" applyFont="1" applyFill="1" applyBorder="1" applyAlignment="1" applyProtection="1">
      <alignment horizontal="left" vertical="center" shrinkToFit="1"/>
    </xf>
    <xf numFmtId="0" fontId="18" fillId="3" borderId="88" xfId="0" applyFont="1" applyFill="1" applyBorder="1" applyAlignment="1" applyProtection="1">
      <alignment horizontal="left" vertical="center" shrinkToFit="1"/>
    </xf>
    <xf numFmtId="0" fontId="18" fillId="3" borderId="107" xfId="0" applyFont="1" applyFill="1" applyBorder="1" applyAlignment="1" applyProtection="1">
      <alignment horizontal="right" vertical="center" shrinkToFit="1"/>
    </xf>
    <xf numFmtId="0" fontId="18" fillId="3" borderId="88" xfId="0" applyFont="1" applyFill="1" applyBorder="1" applyAlignment="1" applyProtection="1">
      <alignment horizontal="right" vertical="center" shrinkToFit="1"/>
    </xf>
    <xf numFmtId="0" fontId="10" fillId="3" borderId="131" xfId="0" applyFont="1" applyFill="1" applyBorder="1" applyAlignment="1" applyProtection="1">
      <alignment horizontal="center" vertical="center"/>
    </xf>
    <xf numFmtId="0" fontId="18" fillId="3" borderId="124" xfId="0" applyFont="1" applyFill="1" applyBorder="1" applyAlignment="1" applyProtection="1">
      <alignment horizontal="left" vertical="center" shrinkToFit="1"/>
    </xf>
    <xf numFmtId="0" fontId="18" fillId="3" borderId="119" xfId="0" applyFont="1" applyFill="1" applyBorder="1" applyAlignment="1" applyProtection="1">
      <alignment horizontal="right" vertical="center" shrinkToFit="1"/>
    </xf>
    <xf numFmtId="0" fontId="18" fillId="3" borderId="118" xfId="0" applyFont="1" applyFill="1" applyBorder="1" applyAlignment="1" applyProtection="1">
      <alignment horizontal="right" vertical="center" shrinkToFit="1"/>
    </xf>
    <xf numFmtId="0" fontId="18" fillId="3" borderId="132" xfId="0" applyFont="1" applyFill="1" applyBorder="1" applyAlignment="1" applyProtection="1">
      <alignment horizontal="right" vertical="center" shrinkToFit="1"/>
    </xf>
    <xf numFmtId="0" fontId="18" fillId="3" borderId="120" xfId="0" applyFont="1" applyFill="1" applyBorder="1" applyAlignment="1" applyProtection="1">
      <alignment horizontal="right" vertical="center" shrinkToFit="1"/>
    </xf>
    <xf numFmtId="0" fontId="18" fillId="3" borderId="2" xfId="0" applyFont="1" applyFill="1" applyBorder="1" applyAlignment="1" applyProtection="1">
      <alignment horizontal="right" vertical="center" shrinkToFit="1"/>
    </xf>
    <xf numFmtId="0" fontId="18" fillId="3" borderId="133" xfId="0" applyFont="1" applyFill="1" applyBorder="1" applyAlignment="1" applyProtection="1">
      <alignment horizontal="right" vertical="center" shrinkToFit="1"/>
    </xf>
    <xf numFmtId="0" fontId="18" fillId="3" borderId="121" xfId="0" applyFont="1" applyFill="1" applyBorder="1" applyAlignment="1" applyProtection="1">
      <alignment horizontal="left" vertical="center" shrinkToFit="1"/>
      <protection locked="0"/>
    </xf>
    <xf numFmtId="0" fontId="18" fillId="3" borderId="13" xfId="0" applyFont="1" applyFill="1" applyBorder="1" applyAlignment="1" applyProtection="1">
      <alignment horizontal="left" vertical="center" shrinkToFit="1"/>
      <protection locked="0"/>
    </xf>
    <xf numFmtId="49" fontId="8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83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6" fillId="0" borderId="81" xfId="0" applyFont="1" applyFill="1" applyBorder="1" applyAlignment="1" applyProtection="1">
      <alignment horizontal="center" shrinkToFit="1"/>
      <protection locked="0"/>
    </xf>
    <xf numFmtId="0" fontId="6" fillId="0" borderId="62" xfId="0" applyFont="1" applyFill="1" applyBorder="1" applyAlignment="1" applyProtection="1">
      <alignment horizontal="center" shrinkToFit="1"/>
      <protection locked="0"/>
    </xf>
    <xf numFmtId="0" fontId="6" fillId="0" borderId="82" xfId="0" applyFont="1" applyFill="1" applyBorder="1" applyAlignment="1" applyProtection="1">
      <alignment horizontal="center" shrinkToFit="1"/>
      <protection locked="0"/>
    </xf>
    <xf numFmtId="0" fontId="6" fillId="0" borderId="44" xfId="0" applyFont="1" applyFill="1" applyBorder="1" applyAlignment="1" applyProtection="1">
      <alignment horizontal="center" shrinkToFit="1"/>
      <protection locked="0"/>
    </xf>
    <xf numFmtId="0" fontId="6" fillId="0" borderId="38" xfId="0" applyFont="1" applyFill="1" applyBorder="1" applyAlignment="1" applyProtection="1">
      <alignment horizontal="center" shrinkToFit="1"/>
      <protection locked="0"/>
    </xf>
    <xf numFmtId="0" fontId="6" fillId="0" borderId="83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left" shrinkToFit="1"/>
      <protection locked="0"/>
    </xf>
    <xf numFmtId="0" fontId="3" fillId="2" borderId="39" xfId="0" applyFont="1" applyFill="1" applyBorder="1" applyAlignment="1" applyProtection="1">
      <alignment horizontal="left" shrinkToFit="1"/>
      <protection locked="0"/>
    </xf>
    <xf numFmtId="0" fontId="3" fillId="2" borderId="41" xfId="0" applyFont="1" applyFill="1" applyBorder="1" applyAlignment="1" applyProtection="1">
      <alignment horizontal="left" shrinkToFit="1"/>
      <protection locked="0"/>
    </xf>
    <xf numFmtId="0" fontId="3" fillId="2" borderId="42" xfId="0" applyFont="1" applyFill="1" applyBorder="1" applyAlignment="1" applyProtection="1">
      <alignment horizontal="left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0" fontId="3" fillId="2" borderId="0" xfId="0" applyFont="1" applyFill="1" applyBorder="1" applyAlignment="1" applyProtection="1">
      <alignment horizontal="center" shrinkToFit="1"/>
      <protection locked="0"/>
    </xf>
    <xf numFmtId="0" fontId="7" fillId="2" borderId="33" xfId="0" applyFont="1" applyFill="1" applyBorder="1" applyAlignment="1" applyProtection="1">
      <alignment horizontal="left" shrinkToFit="1"/>
      <protection locked="0"/>
    </xf>
    <xf numFmtId="176" fontId="6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Font="1" applyFill="1" applyBorder="1" applyAlignment="1" applyProtection="1">
      <alignment horizontal="left" vertical="center" shrinkToFit="1"/>
      <protection locked="0"/>
    </xf>
    <xf numFmtId="0" fontId="5" fillId="3" borderId="38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8" xfId="0" applyFont="1" applyFill="1" applyBorder="1" applyAlignment="1" applyProtection="1">
      <alignment horizontal="left" vertical="center" shrinkToFit="1"/>
      <protection locked="0"/>
    </xf>
    <xf numFmtId="0" fontId="5" fillId="0" borderId="95" xfId="0" applyFont="1" applyFill="1" applyBorder="1" applyAlignment="1" applyProtection="1">
      <alignment horizontal="left" vertical="center" shrinkToFit="1"/>
      <protection locked="0"/>
    </xf>
    <xf numFmtId="0" fontId="5" fillId="0" borderId="96" xfId="0" applyFont="1" applyFill="1" applyBorder="1" applyAlignment="1" applyProtection="1">
      <alignment horizontal="left" vertical="center" shrinkToFit="1"/>
      <protection locked="0"/>
    </xf>
    <xf numFmtId="0" fontId="5" fillId="0" borderId="97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3" borderId="109" xfId="0" applyFont="1" applyFill="1" applyBorder="1" applyAlignment="1" applyProtection="1">
      <alignment horizontal="left" vertical="center" wrapText="1"/>
      <protection locked="0"/>
    </xf>
    <xf numFmtId="0" fontId="5" fillId="3" borderId="118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25" fillId="0" borderId="140" xfId="0" applyFont="1" applyFill="1" applyBorder="1" applyAlignment="1">
      <alignment horizontal="center" vertical="center"/>
    </xf>
    <xf numFmtId="0" fontId="25" fillId="0" borderId="139" xfId="0" applyFont="1" applyFill="1" applyBorder="1" applyAlignment="1">
      <alignment horizontal="center" vertical="center"/>
    </xf>
    <xf numFmtId="0" fontId="25" fillId="0" borderId="141" xfId="0" applyFont="1" applyFill="1" applyBorder="1" applyAlignment="1">
      <alignment horizontal="center" vertical="center"/>
    </xf>
    <xf numFmtId="0" fontId="25" fillId="0" borderId="14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43" xfId="0" applyFont="1" applyFill="1" applyBorder="1" applyAlignment="1">
      <alignment horizontal="center" vertical="center"/>
    </xf>
    <xf numFmtId="0" fontId="25" fillId="0" borderId="144" xfId="0" applyFont="1" applyFill="1" applyBorder="1" applyAlignment="1">
      <alignment horizontal="center" vertical="center"/>
    </xf>
    <xf numFmtId="0" fontId="25" fillId="0" borderId="145" xfId="0" applyFont="1" applyFill="1" applyBorder="1" applyAlignment="1">
      <alignment horizontal="center" vertical="center"/>
    </xf>
    <xf numFmtId="0" fontId="25" fillId="0" borderId="146" xfId="0" applyFont="1" applyFill="1" applyBorder="1" applyAlignment="1">
      <alignment horizontal="center" vertical="center"/>
    </xf>
    <xf numFmtId="0" fontId="14" fillId="0" borderId="127" xfId="0" applyFont="1" applyFill="1" applyBorder="1" applyAlignment="1">
      <alignment horizontal="center" vertical="center" wrapText="1"/>
    </xf>
    <xf numFmtId="0" fontId="17" fillId="0" borderId="12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left" shrinkToFit="1"/>
      <protection locked="0"/>
    </xf>
    <xf numFmtId="0" fontId="7" fillId="2" borderId="38" xfId="0" applyFont="1" applyFill="1" applyBorder="1" applyAlignment="1" applyProtection="1">
      <alignment horizontal="left" shrinkToFit="1"/>
      <protection locked="0"/>
    </xf>
    <xf numFmtId="0" fontId="7" fillId="2" borderId="39" xfId="0" applyFont="1" applyFill="1" applyBorder="1" applyAlignment="1" applyProtection="1">
      <alignment horizontal="left" shrinkToFit="1"/>
      <protection locked="0"/>
    </xf>
    <xf numFmtId="0" fontId="5" fillId="0" borderId="147" xfId="0" applyFont="1" applyBorder="1">
      <alignment vertical="center"/>
    </xf>
    <xf numFmtId="49" fontId="8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2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140" xfId="0" applyFont="1" applyFill="1" applyBorder="1" applyAlignment="1">
      <alignment horizontal="center" vertical="center"/>
    </xf>
    <xf numFmtId="0" fontId="4" fillId="0" borderId="139" xfId="0" applyFont="1" applyFill="1" applyBorder="1" applyAlignment="1">
      <alignment horizontal="center" vertical="center"/>
    </xf>
    <xf numFmtId="0" fontId="4" fillId="0" borderId="141" xfId="0" applyFont="1" applyFill="1" applyBorder="1" applyAlignment="1">
      <alignment horizontal="center" vertical="center"/>
    </xf>
    <xf numFmtId="0" fontId="4" fillId="0" borderId="14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3" xfId="0" applyFont="1" applyFill="1" applyBorder="1" applyAlignment="1">
      <alignment horizontal="center" vertical="center"/>
    </xf>
    <xf numFmtId="0" fontId="4" fillId="0" borderId="144" xfId="0" applyFont="1" applyFill="1" applyBorder="1" applyAlignment="1">
      <alignment horizontal="center" vertical="center"/>
    </xf>
    <xf numFmtId="0" fontId="4" fillId="0" borderId="145" xfId="0" applyFont="1" applyFill="1" applyBorder="1" applyAlignment="1">
      <alignment horizontal="center" vertical="center"/>
    </xf>
    <xf numFmtId="0" fontId="4" fillId="0" borderId="146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0" borderId="10" xfId="0" applyFont="1" applyFill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82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CCECFF"/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X$22" lockText="1"/>
</file>

<file path=xl/ctrlProps/ctrlProp10.xml><?xml version="1.0" encoding="utf-8"?>
<formControlPr xmlns="http://schemas.microsoft.com/office/spreadsheetml/2009/9/main" objectType="CheckBox" fmlaLink="$AX$51" lockText="1"/>
</file>

<file path=xl/ctrlProps/ctrlProp11.xml><?xml version="1.0" encoding="utf-8"?>
<formControlPr xmlns="http://schemas.microsoft.com/office/spreadsheetml/2009/9/main" objectType="CheckBox" checked="Checked" fmlaLink="$AX$22" lockText="1"/>
</file>

<file path=xl/ctrlProps/ctrlProp12.xml><?xml version="1.0" encoding="utf-8"?>
<formControlPr xmlns="http://schemas.microsoft.com/office/spreadsheetml/2009/9/main" objectType="CheckBox" fmlaLink="$AX$23" lockText="1"/>
</file>

<file path=xl/ctrlProps/ctrlProp13.xml><?xml version="1.0" encoding="utf-8"?>
<formControlPr xmlns="http://schemas.microsoft.com/office/spreadsheetml/2009/9/main" objectType="CheckBox" fmlaLink="$AX$26" lockText="1"/>
</file>

<file path=xl/ctrlProps/ctrlProp14.xml><?xml version="1.0" encoding="utf-8"?>
<formControlPr xmlns="http://schemas.microsoft.com/office/spreadsheetml/2009/9/main" objectType="CheckBox" checked="Checked" fmlaLink="$AX$27" lockText="1"/>
</file>

<file path=xl/ctrlProps/ctrlProp15.xml><?xml version="1.0" encoding="utf-8"?>
<formControlPr xmlns="http://schemas.microsoft.com/office/spreadsheetml/2009/9/main" objectType="CheckBox" checked="Checked" fmlaLink="$AX$59" lockText="1"/>
</file>

<file path=xl/ctrlProps/ctrlProp16.xml><?xml version="1.0" encoding="utf-8"?>
<formControlPr xmlns="http://schemas.microsoft.com/office/spreadsheetml/2009/9/main" objectType="CheckBox" fmlaLink="$AX$61" lockText="1"/>
</file>

<file path=xl/ctrlProps/ctrlProp17.xml><?xml version="1.0" encoding="utf-8"?>
<formControlPr xmlns="http://schemas.microsoft.com/office/spreadsheetml/2009/9/main" objectType="CheckBox" checked="Checked" fmlaLink="$AX$53" lockText="1"/>
</file>

<file path=xl/ctrlProps/ctrlProp18.xml><?xml version="1.0" encoding="utf-8"?>
<formControlPr xmlns="http://schemas.microsoft.com/office/spreadsheetml/2009/9/main" objectType="CheckBox" fmlaLink="$AX$57" lockText="1"/>
</file>

<file path=xl/ctrlProps/ctrlProp19.xml><?xml version="1.0" encoding="utf-8"?>
<formControlPr xmlns="http://schemas.microsoft.com/office/spreadsheetml/2009/9/main" objectType="CheckBox" fmlaLink="$AX$55" lockText="1"/>
</file>

<file path=xl/ctrlProps/ctrlProp2.xml><?xml version="1.0" encoding="utf-8"?>
<formControlPr xmlns="http://schemas.microsoft.com/office/spreadsheetml/2009/9/main" objectType="CheckBox" fmlaLink="$AX$23" lockText="1"/>
</file>

<file path=xl/ctrlProps/ctrlProp20.xml><?xml version="1.0" encoding="utf-8"?>
<formControlPr xmlns="http://schemas.microsoft.com/office/spreadsheetml/2009/9/main" objectType="CheckBox" fmlaLink="$AX$51" lockText="1"/>
</file>

<file path=xl/ctrlProps/ctrlProp3.xml><?xml version="1.0" encoding="utf-8"?>
<formControlPr xmlns="http://schemas.microsoft.com/office/spreadsheetml/2009/9/main" objectType="CheckBox" fmlaLink="$AX$26" lockText="1"/>
</file>

<file path=xl/ctrlProps/ctrlProp4.xml><?xml version="1.0" encoding="utf-8"?>
<formControlPr xmlns="http://schemas.microsoft.com/office/spreadsheetml/2009/9/main" objectType="CheckBox" fmlaLink="$AX$27" lockText="1"/>
</file>

<file path=xl/ctrlProps/ctrlProp5.xml><?xml version="1.0" encoding="utf-8"?>
<formControlPr xmlns="http://schemas.microsoft.com/office/spreadsheetml/2009/9/main" objectType="CheckBox" fmlaLink="$AX$59" lockText="1"/>
</file>

<file path=xl/ctrlProps/ctrlProp6.xml><?xml version="1.0" encoding="utf-8"?>
<formControlPr xmlns="http://schemas.microsoft.com/office/spreadsheetml/2009/9/main" objectType="CheckBox" fmlaLink="$AX$61" lockText="1"/>
</file>

<file path=xl/ctrlProps/ctrlProp7.xml><?xml version="1.0" encoding="utf-8"?>
<formControlPr xmlns="http://schemas.microsoft.com/office/spreadsheetml/2009/9/main" objectType="CheckBox" fmlaLink="$AX$53" lockText="1"/>
</file>

<file path=xl/ctrlProps/ctrlProp8.xml><?xml version="1.0" encoding="utf-8"?>
<formControlPr xmlns="http://schemas.microsoft.com/office/spreadsheetml/2009/9/main" objectType="CheckBox" fmlaLink="$AX$57" lockText="1"/>
</file>

<file path=xl/ctrlProps/ctrlProp9.xml><?xml version="1.0" encoding="utf-8"?>
<formControlPr xmlns="http://schemas.microsoft.com/office/spreadsheetml/2009/9/main" objectType="CheckBox" fmlaLink="$AX$5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中学校卒業、高等学校卒業、大学卒業（見込み）は必ずご記載ください。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8283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1326" y="8854109"/>
          <a:ext cx="3031435" cy="159854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研修終了後の希望専門分野は、初期研修修了後の進路（現時点の志望科）をご記載ください。現時点で定まっていない場合は未定と記載してください。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（志望動機の記載欄が足りない場合は、別紙も可）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42240</xdr:rowOff>
    </xdr:from>
    <xdr:to>
      <xdr:col>43</xdr:col>
      <xdr:colOff>0</xdr:colOff>
      <xdr:row>10</xdr:row>
      <xdr:rowOff>140804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31326" y="183044"/>
          <a:ext cx="3031435" cy="13658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こちらは手書き作成用です。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①Ａ４サイズで印刷してください。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②作成例を見本に、すべての記載欄に記載、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チェック欄にチェックを入れてください。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③顔写真を貼り付けてください。</a:t>
          </a:r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賞罰がない場合は「なし」と記載してください。（足りない場合は別紙も可）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67550" y="4095750"/>
          <a:ext cx="3028950" cy="800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住所はマンション名や部屋番号もご記載ください。（内定後の書類等送付先住所になります）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66261</xdr:colOff>
      <xdr:row>19</xdr:row>
      <xdr:rowOff>115957</xdr:rowOff>
    </xdr:from>
    <xdr:to>
      <xdr:col>42</xdr:col>
      <xdr:colOff>2948609</xdr:colOff>
      <xdr:row>28</xdr:row>
      <xdr:rowOff>57979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48500" y="2824370"/>
          <a:ext cx="3031435" cy="1151283"/>
        </a:xfrm>
        <a:prstGeom prst="rect">
          <a:avLst/>
        </a:prstGeom>
        <a:noFill/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手書き作成の場合は、アドレスに</a:t>
          </a:r>
          <a:r>
            <a:rPr kumimoji="1" lang="en-US" altLang="ja-JP" sz="1200" b="1" u="none">
              <a:solidFill>
                <a:srgbClr val="FF0000"/>
              </a:solidFill>
            </a:rPr>
            <a:t>q</a:t>
          </a:r>
          <a:r>
            <a:rPr kumimoji="1" lang="ja-JP" altLang="en-US" sz="1200" b="1" u="none">
              <a:solidFill>
                <a:srgbClr val="FF0000"/>
              </a:solidFill>
            </a:rPr>
            <a:t>と</a:t>
          </a:r>
          <a:r>
            <a:rPr kumimoji="1" lang="en-US" altLang="ja-JP" sz="1200" b="1" u="none">
              <a:solidFill>
                <a:srgbClr val="FF0000"/>
              </a:solidFill>
            </a:rPr>
            <a:t>9</a:t>
          </a:r>
          <a:r>
            <a:rPr kumimoji="1" lang="ja-JP" altLang="en-US" sz="1200" b="1" u="none">
              <a:solidFill>
                <a:srgbClr val="FF0000"/>
              </a:solidFill>
            </a:rPr>
            <a:t>のような手書き文字では区別が難しい文字にはルビ（読み仮名）を振ってください。</a:t>
          </a:r>
          <a:endParaRPr kumimoji="1" lang="en-US" altLang="ja-JP" sz="1200" b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56</xdr:row>
      <xdr:rowOff>0</xdr:rowOff>
    </xdr:from>
    <xdr:to>
      <xdr:col>43</xdr:col>
      <xdr:colOff>0</xdr:colOff>
      <xdr:row>64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31326" y="7661413"/>
          <a:ext cx="3031435" cy="10601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貸与を受けている年数も記載してください。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初期研修従事要件を必ずご記載ください。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56</xdr:row>
      <xdr:rowOff>1</xdr:rowOff>
    </xdr:from>
    <xdr:to>
      <xdr:col>43</xdr:col>
      <xdr:colOff>0</xdr:colOff>
      <xdr:row>63</xdr:row>
      <xdr:rowOff>66261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31326" y="7661414"/>
          <a:ext cx="3031435" cy="9939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貸与を受けている年数も入力してください。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初期研修従事要件を必ずご入力ください。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中学校卒業、高等学校卒業、大学卒業（見込み）は必ずご入力ください。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31326" y="8854109"/>
          <a:ext cx="3031435" cy="15902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研修終了後の希望専門分野は、初期研修修了後の進路（現時点の志望科）をご入力ください。現時点で定まっていない場合は未定と入力してください。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（志望動機の入力欄が足りない場合は、別紙も可）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41413</xdr:rowOff>
    </xdr:from>
    <xdr:to>
      <xdr:col>43</xdr:col>
      <xdr:colOff>0</xdr:colOff>
      <xdr:row>11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131326" y="182217"/>
          <a:ext cx="3031435" cy="13666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こちらは入力作成用です。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①薄黄色欄を全て入力、チェックを入れる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作成が不完全な場合、薄黄色欄が残ります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②写真貼付欄に顔画像データを挿入し貼付け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③Ａ４サイズで印刷してください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賞罰がない場合は「なし」と入力してください。（足りない場合は別紙も可）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131326" y="4050196"/>
          <a:ext cx="3031435" cy="7951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住所はマンション名や部屋番号もご入力ください。（内定後の書類等送付先住所になります）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344EDB-A0E6-4FB3-94D1-4D1F2D92CC61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83647EB0-3596-4381-A34F-5481B9665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E5E55054-0E2A-47CB-AD83-0858CAD15C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CE3299CB-A610-4C58-BCEA-2810E7771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D8D7E7A2-5097-48AF-A55E-E9FEB3FC8F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C07A3F6F-416B-4B32-975F-588D647FF2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31513FB5-9726-403E-8BC0-6A2A5251D1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56</xdr:row>
      <xdr:rowOff>1</xdr:rowOff>
    </xdr:from>
    <xdr:to>
      <xdr:col>43</xdr:col>
      <xdr:colOff>0</xdr:colOff>
      <xdr:row>63</xdr:row>
      <xdr:rowOff>66261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133895D-ECA5-4742-828B-DD7F65CC651E}"/>
            </a:ext>
          </a:extLst>
        </xdr:cNvPr>
        <xdr:cNvSpPr/>
      </xdr:nvSpPr>
      <xdr:spPr>
        <a:xfrm>
          <a:off x="7067550" y="7734301"/>
          <a:ext cx="3028950" cy="9997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貸与を受けている年数も入力してください。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初期研修従事要件を必ずご入力ください。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A1AC78E-9C74-4BAD-B38C-05AE61DFB947}"/>
            </a:ext>
          </a:extLst>
        </xdr:cNvPr>
        <xdr:cNvSpPr/>
      </xdr:nvSpPr>
      <xdr:spPr>
        <a:xfrm>
          <a:off x="7067550" y="5337313"/>
          <a:ext cx="3028950" cy="13301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中学校卒業、高等学校卒業、大学卒業（見込み）は必ずご入力ください。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9E35692-71DE-4BF8-A62A-C32FB888BECF}"/>
            </a:ext>
          </a:extLst>
        </xdr:cNvPr>
        <xdr:cNvSpPr/>
      </xdr:nvSpPr>
      <xdr:spPr>
        <a:xfrm>
          <a:off x="7067550" y="8934450"/>
          <a:ext cx="3028950" cy="1600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研修終了後の希望専門分野は、初期研修修了後の進路（現時点の志望科）をご入力ください。現時点で定まっていない場合は未定と入力してください。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（志望動機の入力欄が足りない場合は、別紙も可）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41413</xdr:rowOff>
    </xdr:from>
    <xdr:to>
      <xdr:col>43</xdr:col>
      <xdr:colOff>0</xdr:colOff>
      <xdr:row>11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0D4124B-30DF-4A2D-A2A9-500C50A19D7E}"/>
            </a:ext>
          </a:extLst>
        </xdr:cNvPr>
        <xdr:cNvSpPr/>
      </xdr:nvSpPr>
      <xdr:spPr>
        <a:xfrm>
          <a:off x="7067550" y="184288"/>
          <a:ext cx="3028950" cy="138733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こちらは入力作成用です。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①薄黄色欄を全て入力、チェックを入れる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作成が不完全な場合、薄黄色欄が残ります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②写真貼付欄に顔画像データを挿入し貼付け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③Ａ４サイズで印刷してください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54A948E3-8573-448D-8DC1-5E3702353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CAEEE704-1EC4-4A4E-9CA6-D3F2DAFB17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5D75A104-40EB-4548-BF3B-601E7C372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A7ADE6CB-A8F2-4A61-9931-43EECF808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80865BB-1F75-44FB-BFC6-0230DD8A5D26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賞罰がない場合は「なし」と入力してください。（足りない場合は別紙も可）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5A6225F-BB98-47CD-8A7C-BE2BEAC968BB}"/>
            </a:ext>
          </a:extLst>
        </xdr:cNvPr>
        <xdr:cNvSpPr/>
      </xdr:nvSpPr>
      <xdr:spPr>
        <a:xfrm>
          <a:off x="7067550" y="4095750"/>
          <a:ext cx="3028950" cy="800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住所はマンション名や部屋番号もご入力ください。（内定後の書類等送付先住所になります）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57979</xdr:colOff>
      <xdr:row>58</xdr:row>
      <xdr:rowOff>82826</xdr:rowOff>
    </xdr:from>
    <xdr:to>
      <xdr:col>2</xdr:col>
      <xdr:colOff>20844</xdr:colOff>
      <xdr:row>59</xdr:row>
      <xdr:rowOff>87105</xdr:rowOff>
    </xdr:to>
    <xdr:sp macro="" textlink="">
      <xdr:nvSpPr>
        <xdr:cNvPr id="9" name="角丸四角形 25">
          <a:extLst>
            <a:ext uri="{FF2B5EF4-FFF2-40B4-BE49-F238E27FC236}">
              <a16:creationId xmlns:a16="http://schemas.microsoft.com/office/drawing/2014/main" id="{631AC3F7-B996-40B0-B72D-0B163251422A}"/>
            </a:ext>
          </a:extLst>
        </xdr:cNvPr>
        <xdr:cNvSpPr>
          <a:spLocks noChangeAspect="1"/>
        </xdr:cNvSpPr>
      </xdr:nvSpPr>
      <xdr:spPr>
        <a:xfrm>
          <a:off x="231914" y="8009283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57978</xdr:colOff>
      <xdr:row>27</xdr:row>
      <xdr:rowOff>66261</xdr:rowOff>
    </xdr:from>
    <xdr:to>
      <xdr:col>6</xdr:col>
      <xdr:colOff>20843</xdr:colOff>
      <xdr:row>28</xdr:row>
      <xdr:rowOff>70539</xdr:rowOff>
    </xdr:to>
    <xdr:sp macro="" textlink="">
      <xdr:nvSpPr>
        <xdr:cNvPr id="10" name="角丸四角形 25">
          <a:extLst>
            <a:ext uri="{FF2B5EF4-FFF2-40B4-BE49-F238E27FC236}">
              <a16:creationId xmlns:a16="http://schemas.microsoft.com/office/drawing/2014/main" id="{D0082BE9-2E9D-48AF-ACD2-CA8883FA5600}"/>
            </a:ext>
          </a:extLst>
        </xdr:cNvPr>
        <xdr:cNvSpPr>
          <a:spLocks noChangeAspect="1"/>
        </xdr:cNvSpPr>
      </xdr:nvSpPr>
      <xdr:spPr>
        <a:xfrm>
          <a:off x="927652" y="3851413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69574</xdr:colOff>
      <xdr:row>21</xdr:row>
      <xdr:rowOff>86139</xdr:rowOff>
    </xdr:from>
    <xdr:to>
      <xdr:col>20</xdr:col>
      <xdr:colOff>32439</xdr:colOff>
      <xdr:row>22</xdr:row>
      <xdr:rowOff>90418</xdr:rowOff>
    </xdr:to>
    <xdr:sp macro="" textlink="">
      <xdr:nvSpPr>
        <xdr:cNvPr id="11" name="角丸四角形 25">
          <a:extLst>
            <a:ext uri="{FF2B5EF4-FFF2-40B4-BE49-F238E27FC236}">
              <a16:creationId xmlns:a16="http://schemas.microsoft.com/office/drawing/2014/main" id="{5490D9B5-DFC7-4D19-8526-2F94D05C7A85}"/>
            </a:ext>
          </a:extLst>
        </xdr:cNvPr>
        <xdr:cNvSpPr>
          <a:spLocks noChangeAspect="1"/>
        </xdr:cNvSpPr>
      </xdr:nvSpPr>
      <xdr:spPr>
        <a:xfrm>
          <a:off x="3374335" y="3076161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24847</xdr:colOff>
      <xdr:row>9</xdr:row>
      <xdr:rowOff>82826</xdr:rowOff>
    </xdr:from>
    <xdr:to>
      <xdr:col>38</xdr:col>
      <xdr:colOff>135782</xdr:colOff>
      <xdr:row>19</xdr:row>
      <xdr:rowOff>81652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AB181BD-0188-4F45-BB44-FE5F87531B4C}"/>
            </a:ext>
          </a:extLst>
        </xdr:cNvPr>
        <xdr:cNvGrpSpPr/>
      </xdr:nvGrpSpPr>
      <xdr:grpSpPr>
        <a:xfrm>
          <a:off x="5590760" y="1350065"/>
          <a:ext cx="1080000" cy="1440000"/>
          <a:chOff x="7131326" y="2261153"/>
          <a:chExt cx="1080000" cy="1440000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6718E54A-034C-99D1-D2DF-5FFBCE4EB0D5}"/>
              </a:ext>
            </a:extLst>
          </xdr:cNvPr>
          <xdr:cNvGrpSpPr>
            <a:grpSpLocks noChangeAspect="1"/>
          </xdr:cNvGrpSpPr>
        </xdr:nvGrpSpPr>
        <xdr:grpSpPr>
          <a:xfrm>
            <a:off x="7131326" y="2261153"/>
            <a:ext cx="1080000" cy="1440000"/>
            <a:chOff x="8553450" y="1933575"/>
            <a:chExt cx="1080000" cy="1440000"/>
          </a:xfrm>
        </xdr:grpSpPr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AC13AAF7-ECC1-15FE-9A00-6E823155F271}"/>
                </a:ext>
              </a:extLst>
            </xdr:cNvPr>
            <xdr:cNvSpPr/>
          </xdr:nvSpPr>
          <xdr:spPr>
            <a:xfrm>
              <a:off x="8553450" y="1933575"/>
              <a:ext cx="1080000" cy="1440000"/>
            </a:xfrm>
            <a:prstGeom prst="rect">
              <a:avLst/>
            </a:prstGeom>
            <a:gradFill>
              <a:gsLst>
                <a:gs pos="0">
                  <a:srgbClr val="CCECFF"/>
                </a:gs>
                <a:gs pos="100000">
                  <a:schemeClr val="bg1"/>
                </a:gs>
              </a:gsLst>
              <a:lin ang="5400000" scaled="1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楕円 18">
              <a:extLst>
                <a:ext uri="{FF2B5EF4-FFF2-40B4-BE49-F238E27FC236}">
                  <a16:creationId xmlns:a16="http://schemas.microsoft.com/office/drawing/2014/main" id="{9568304C-1ADF-60A6-65DA-CFB78757584B}"/>
                </a:ext>
              </a:extLst>
            </xdr:cNvPr>
            <xdr:cNvSpPr>
              <a:spLocks noChangeAspect="1"/>
            </xdr:cNvSpPr>
          </xdr:nvSpPr>
          <xdr:spPr>
            <a:xfrm>
              <a:off x="8693542" y="2082660"/>
              <a:ext cx="779277" cy="919372"/>
            </a:xfrm>
            <a:prstGeom prst="ellipse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618C1F3A-7EC3-C8E8-2BC7-5FE000D1CE04}"/>
              </a:ext>
            </a:extLst>
          </xdr:cNvPr>
          <xdr:cNvGrpSpPr/>
        </xdr:nvGrpSpPr>
        <xdr:grpSpPr>
          <a:xfrm>
            <a:off x="7186372" y="3387587"/>
            <a:ext cx="972000" cy="306457"/>
            <a:chOff x="9190761" y="3002992"/>
            <a:chExt cx="972000" cy="500552"/>
          </a:xfrm>
        </xdr:grpSpPr>
        <xdr:sp macro="" textlink="">
          <xdr:nvSpPr>
            <xdr:cNvPr id="16" name="角丸四角形 38">
              <a:extLst>
                <a:ext uri="{FF2B5EF4-FFF2-40B4-BE49-F238E27FC236}">
                  <a16:creationId xmlns:a16="http://schemas.microsoft.com/office/drawing/2014/main" id="{F17EEC1F-6936-271C-A82B-1D6ACA25660F}"/>
                </a:ext>
              </a:extLst>
            </xdr:cNvPr>
            <xdr:cNvSpPr/>
          </xdr:nvSpPr>
          <xdr:spPr>
            <a:xfrm>
              <a:off x="9190761" y="3002992"/>
              <a:ext cx="972000" cy="405849"/>
            </a:xfrm>
            <a:prstGeom prst="roundRect">
              <a:avLst>
                <a:gd name="adj" fmla="val 50000"/>
              </a:avLst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84967922-DBB4-0CB4-8723-854173D5CF55}"/>
                </a:ext>
              </a:extLst>
            </xdr:cNvPr>
            <xdr:cNvSpPr/>
          </xdr:nvSpPr>
          <xdr:spPr>
            <a:xfrm>
              <a:off x="9190761" y="3238500"/>
              <a:ext cx="972000" cy="265044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105A45B6-9EEF-695F-93B3-F5E55E887E65}"/>
              </a:ext>
            </a:extLst>
          </xdr:cNvPr>
          <xdr:cNvSpPr/>
        </xdr:nvSpPr>
        <xdr:spPr>
          <a:xfrm>
            <a:off x="7504044" y="3130829"/>
            <a:ext cx="347870" cy="43897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CG86"/>
  <sheetViews>
    <sheetView showGridLines="0" tabSelected="1" zoomScale="115" zoomScaleNormal="115" workbookViewId="0">
      <selection activeCell="J14" sqref="J14:AB16"/>
    </sheetView>
  </sheetViews>
  <sheetFormatPr defaultRowHeight="18.75" x14ac:dyDescent="0.4"/>
  <cols>
    <col min="1" max="35" width="2.25" style="1" customWidth="1"/>
    <col min="36" max="40" width="2" style="1" customWidth="1"/>
    <col min="41" max="42" width="2" style="2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85" width="9" style="2"/>
    <col min="86" max="16384" width="9" style="22"/>
  </cols>
  <sheetData>
    <row r="1" spans="2:55" ht="11.25" customHeight="1" x14ac:dyDescent="0.4">
      <c r="AI1" s="3"/>
      <c r="AJ1" s="4"/>
      <c r="AK1" s="339" t="s">
        <v>70</v>
      </c>
      <c r="AL1" s="339"/>
      <c r="AM1" s="339"/>
      <c r="AN1" s="339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0"/>
      <c r="AL2" s="340"/>
      <c r="AM2" s="340"/>
      <c r="AN2" s="340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50"/>
      <c r="C4" s="336" t="s">
        <v>5</v>
      </c>
      <c r="D4" s="336"/>
      <c r="E4" s="336"/>
      <c r="F4" s="337">
        <v>9</v>
      </c>
      <c r="G4" s="337"/>
      <c r="H4" s="338" t="s">
        <v>6</v>
      </c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50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50"/>
      <c r="C5" s="336"/>
      <c r="D5" s="336"/>
      <c r="E5" s="336"/>
      <c r="F5" s="337"/>
      <c r="G5" s="337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50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50"/>
      <c r="C6" s="51"/>
      <c r="D6" s="51"/>
      <c r="E6" s="51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0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45" t="s">
        <v>5</v>
      </c>
      <c r="AC7" s="345"/>
      <c r="AD7" s="341"/>
      <c r="AE7" s="341"/>
      <c r="AF7" s="339" t="s">
        <v>3</v>
      </c>
      <c r="AG7" s="341"/>
      <c r="AH7" s="341"/>
      <c r="AI7" s="339" t="s">
        <v>4</v>
      </c>
      <c r="AJ7" s="341"/>
      <c r="AK7" s="341"/>
      <c r="AL7" s="343" t="s">
        <v>62</v>
      </c>
      <c r="AM7" s="343"/>
      <c r="AN7" s="343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40"/>
      <c r="AC8" s="340"/>
      <c r="AD8" s="342"/>
      <c r="AE8" s="342"/>
      <c r="AF8" s="340"/>
      <c r="AG8" s="342"/>
      <c r="AH8" s="342"/>
      <c r="AI8" s="340"/>
      <c r="AJ8" s="342"/>
      <c r="AK8" s="342"/>
      <c r="AL8" s="344"/>
      <c r="AM8" s="344"/>
      <c r="AN8" s="344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79" t="s">
        <v>94</v>
      </c>
      <c r="C11" s="279"/>
      <c r="D11" s="279"/>
      <c r="E11" s="279"/>
      <c r="F11" s="279"/>
      <c r="G11" s="279"/>
      <c r="H11" s="279"/>
      <c r="I11" s="279"/>
      <c r="J11" s="279" t="s">
        <v>95</v>
      </c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63"/>
      <c r="AD11" s="63"/>
      <c r="AE11" s="63"/>
      <c r="AO11" s="3"/>
      <c r="AP11" s="3"/>
      <c r="AQ11" s="3"/>
      <c r="AR11" s="3"/>
      <c r="AS11" s="3"/>
      <c r="AT11" s="5"/>
      <c r="AU11" s="5"/>
      <c r="AV11" s="5"/>
      <c r="AW11" s="6" t="s">
        <v>37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63"/>
      <c r="AD12" s="63"/>
      <c r="AE12" s="63"/>
      <c r="AF12" s="3"/>
      <c r="AG12" s="3"/>
      <c r="AH12" s="3"/>
      <c r="AI12" s="3"/>
      <c r="AJ12" s="54"/>
      <c r="AK12" s="54"/>
      <c r="AL12" s="54"/>
      <c r="AM12" s="54"/>
      <c r="AN12" s="54"/>
      <c r="AO12" s="5"/>
      <c r="AW12" s="14">
        <v>45513</v>
      </c>
      <c r="AX12" s="15" t="b">
        <v>0</v>
      </c>
      <c r="AY12" s="12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63"/>
      <c r="AD13" s="63"/>
      <c r="AE13" s="63"/>
      <c r="AF13" s="3"/>
      <c r="AG13" s="3"/>
      <c r="AH13" s="3"/>
      <c r="AI13" s="3"/>
      <c r="AJ13" s="54"/>
      <c r="AW13" s="14">
        <v>45527</v>
      </c>
      <c r="AX13" s="15" t="b">
        <v>0</v>
      </c>
      <c r="AY13" s="13"/>
      <c r="AZ13" s="7"/>
      <c r="BA13" s="7"/>
      <c r="BB13" s="7"/>
      <c r="BC13" s="7"/>
    </row>
    <row r="14" spans="2:55" ht="11.25" customHeight="1" x14ac:dyDescent="0.4">
      <c r="B14" s="282" t="s">
        <v>96</v>
      </c>
      <c r="C14" s="283"/>
      <c r="D14" s="283"/>
      <c r="E14" s="283"/>
      <c r="F14" s="283"/>
      <c r="G14" s="283"/>
      <c r="H14" s="283"/>
      <c r="I14" s="284"/>
      <c r="J14" s="587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9"/>
      <c r="AC14" s="63"/>
      <c r="AD14" s="63"/>
      <c r="AE14" s="63"/>
      <c r="AF14" s="3"/>
      <c r="AG14" s="3"/>
      <c r="AH14" s="3"/>
      <c r="AI14" s="3"/>
      <c r="AJ14" s="54"/>
      <c r="AW14" s="6" t="s">
        <v>36</v>
      </c>
      <c r="AX14" s="15" t="b">
        <v>0</v>
      </c>
      <c r="AY14" s="13"/>
      <c r="AZ14" s="7"/>
      <c r="BA14" s="7"/>
      <c r="BB14" s="7"/>
      <c r="BC14" s="7"/>
    </row>
    <row r="15" spans="2:55" ht="11.25" customHeight="1" x14ac:dyDescent="0.4">
      <c r="B15" s="285"/>
      <c r="C15" s="286"/>
      <c r="D15" s="286"/>
      <c r="E15" s="286"/>
      <c r="F15" s="286"/>
      <c r="G15" s="286"/>
      <c r="H15" s="286"/>
      <c r="I15" s="287"/>
      <c r="J15" s="590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2"/>
      <c r="AC15" s="63"/>
      <c r="AD15" s="63"/>
      <c r="AE15" s="63"/>
      <c r="AF15" s="3"/>
      <c r="AG15" s="3"/>
      <c r="AH15" s="3"/>
      <c r="AI15" s="3"/>
      <c r="AJ15" s="54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285"/>
      <c r="C16" s="286"/>
      <c r="D16" s="286"/>
      <c r="E16" s="286"/>
      <c r="F16" s="286"/>
      <c r="G16" s="286"/>
      <c r="H16" s="286"/>
      <c r="I16" s="287"/>
      <c r="J16" s="590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2"/>
      <c r="AC16" s="63"/>
      <c r="AD16" s="63"/>
      <c r="AE16" s="63"/>
      <c r="AF16" s="3"/>
      <c r="AG16" s="3"/>
      <c r="AH16" s="3"/>
      <c r="AI16" s="3"/>
      <c r="AJ16" s="54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B17" s="67"/>
      <c r="C17" s="67"/>
      <c r="D17" s="67"/>
      <c r="E17" s="67"/>
      <c r="F17" s="67"/>
      <c r="G17" s="67"/>
      <c r="H17" s="67"/>
      <c r="I17" s="67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3"/>
      <c r="AD17" s="63"/>
      <c r="AE17" s="63"/>
      <c r="AF17" s="3"/>
      <c r="AG17" s="3"/>
      <c r="AH17" s="3"/>
      <c r="AI17" s="3"/>
      <c r="AJ17" s="54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F18" s="3"/>
      <c r="AG18" s="3"/>
      <c r="AH18" s="3"/>
      <c r="AI18" s="3"/>
      <c r="AJ18" s="54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88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56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55"/>
      <c r="AH20" s="55"/>
      <c r="AI20" s="55"/>
      <c r="AJ20" s="55"/>
      <c r="AK20" s="55"/>
      <c r="AL20" s="55"/>
      <c r="AM20" s="55"/>
      <c r="AN20" s="55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55"/>
      <c r="AH21" s="55"/>
      <c r="AI21" s="55"/>
      <c r="AJ21" s="55"/>
      <c r="AK21" s="55"/>
      <c r="AL21" s="55"/>
      <c r="AM21" s="55"/>
      <c r="AN21" s="55"/>
      <c r="AO21" s="19"/>
      <c r="AP21" s="19"/>
      <c r="AQ21" s="19"/>
      <c r="AR21" s="19"/>
      <c r="AS21" s="5"/>
      <c r="AW21" s="6" t="s">
        <v>35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291" t="s">
        <v>72</v>
      </c>
      <c r="C22" s="292"/>
      <c r="D22" s="292"/>
      <c r="E22" s="293"/>
      <c r="F22" s="297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9"/>
      <c r="S22" s="300"/>
      <c r="T22" s="304" t="s">
        <v>71</v>
      </c>
      <c r="U22" s="304"/>
      <c r="V22" s="306" t="s">
        <v>24</v>
      </c>
      <c r="W22" s="307"/>
      <c r="X22" s="310" t="s">
        <v>32</v>
      </c>
      <c r="Y22" s="311"/>
      <c r="Z22" s="311"/>
      <c r="AA22" s="312"/>
      <c r="AB22" s="332" t="s">
        <v>73</v>
      </c>
      <c r="AC22" s="334"/>
      <c r="AD22" s="334"/>
      <c r="AE22" s="334"/>
      <c r="AF22" s="332" t="s">
        <v>31</v>
      </c>
      <c r="AG22" s="334"/>
      <c r="AH22" s="334"/>
      <c r="AI22" s="334"/>
      <c r="AJ22" s="346" t="s">
        <v>74</v>
      </c>
      <c r="AK22" s="334"/>
      <c r="AL22" s="334"/>
      <c r="AM22" s="334"/>
      <c r="AN22" s="23"/>
      <c r="AW22" s="6" t="s">
        <v>24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294"/>
      <c r="C23" s="295"/>
      <c r="D23" s="295"/>
      <c r="E23" s="296"/>
      <c r="F23" s="301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3"/>
      <c r="T23" s="305"/>
      <c r="U23" s="305"/>
      <c r="V23" s="308"/>
      <c r="W23" s="309"/>
      <c r="X23" s="313"/>
      <c r="Y23" s="314"/>
      <c r="Z23" s="314"/>
      <c r="AA23" s="315"/>
      <c r="AB23" s="333"/>
      <c r="AC23" s="271"/>
      <c r="AD23" s="271"/>
      <c r="AE23" s="271"/>
      <c r="AF23" s="333"/>
      <c r="AG23" s="271"/>
      <c r="AH23" s="271"/>
      <c r="AI23" s="271"/>
      <c r="AJ23" s="330"/>
      <c r="AK23" s="271"/>
      <c r="AL23" s="271"/>
      <c r="AM23" s="271"/>
      <c r="AN23" s="24"/>
      <c r="AW23" s="6" t="s">
        <v>25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273" t="s">
        <v>0</v>
      </c>
      <c r="C24" s="274"/>
      <c r="D24" s="274"/>
      <c r="E24" s="275"/>
      <c r="F24" s="316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8"/>
      <c r="T24" s="305" t="s">
        <v>55</v>
      </c>
      <c r="U24" s="305"/>
      <c r="V24" s="308" t="s">
        <v>25</v>
      </c>
      <c r="W24" s="309"/>
      <c r="X24" s="313" t="s">
        <v>27</v>
      </c>
      <c r="Y24" s="314"/>
      <c r="Z24" s="314"/>
      <c r="AA24" s="315"/>
      <c r="AB24" s="328"/>
      <c r="AC24" s="271"/>
      <c r="AD24" s="271"/>
      <c r="AE24" s="271"/>
      <c r="AF24" s="330" t="s">
        <v>75</v>
      </c>
      <c r="AG24" s="271"/>
      <c r="AH24" s="271"/>
      <c r="AI24" s="271"/>
      <c r="AJ24" s="330" t="s">
        <v>74</v>
      </c>
      <c r="AK24" s="271"/>
      <c r="AL24" s="271"/>
      <c r="AM24" s="271"/>
      <c r="AN24" s="25"/>
      <c r="AW24" s="26" t="s">
        <v>26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276"/>
      <c r="C25" s="277"/>
      <c r="D25" s="277"/>
      <c r="E25" s="278"/>
      <c r="F25" s="319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1"/>
      <c r="T25" s="322"/>
      <c r="U25" s="322"/>
      <c r="V25" s="323"/>
      <c r="W25" s="324"/>
      <c r="X25" s="325"/>
      <c r="Y25" s="326"/>
      <c r="Z25" s="326"/>
      <c r="AA25" s="327"/>
      <c r="AB25" s="329"/>
      <c r="AC25" s="272"/>
      <c r="AD25" s="272"/>
      <c r="AE25" s="272"/>
      <c r="AF25" s="331"/>
      <c r="AG25" s="272"/>
      <c r="AH25" s="272"/>
      <c r="AI25" s="272"/>
      <c r="AJ25" s="331"/>
      <c r="AK25" s="272"/>
      <c r="AL25" s="272"/>
      <c r="AM25" s="272"/>
      <c r="AN25" s="28"/>
      <c r="AW25" s="29" t="s">
        <v>27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230" t="s">
        <v>2</v>
      </c>
      <c r="C26" s="231"/>
      <c r="D26" s="231"/>
      <c r="E26" s="232"/>
      <c r="F26" s="260" t="s">
        <v>65</v>
      </c>
      <c r="G26" s="261"/>
      <c r="H26" s="261"/>
      <c r="I26" s="262"/>
      <c r="J26" s="262"/>
      <c r="K26" s="31"/>
      <c r="L26" s="262"/>
      <c r="M26" s="262"/>
      <c r="N26" s="31"/>
      <c r="O26" s="262"/>
      <c r="P26" s="262"/>
      <c r="Q26" s="31"/>
      <c r="R26" s="31"/>
      <c r="S26" s="31"/>
      <c r="T26" s="32"/>
      <c r="U26" s="32"/>
      <c r="V26" s="31"/>
      <c r="W26" s="33"/>
      <c r="X26" s="78" t="s">
        <v>76</v>
      </c>
      <c r="Y26" s="79"/>
      <c r="Z26" s="79"/>
      <c r="AA26" s="241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9"/>
      <c r="AW26" s="6" t="s">
        <v>28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233"/>
      <c r="C27" s="234"/>
      <c r="D27" s="234"/>
      <c r="E27" s="235"/>
      <c r="F27" s="225"/>
      <c r="G27" s="87"/>
      <c r="H27" s="87"/>
      <c r="I27" s="263"/>
      <c r="J27" s="263"/>
      <c r="K27" s="92" t="s">
        <v>3</v>
      </c>
      <c r="L27" s="263"/>
      <c r="M27" s="263"/>
      <c r="N27" s="92" t="s">
        <v>4</v>
      </c>
      <c r="O27" s="263"/>
      <c r="P27" s="263"/>
      <c r="Q27" s="92" t="s">
        <v>63</v>
      </c>
      <c r="R27" s="92"/>
      <c r="S27" s="92"/>
      <c r="T27" s="254"/>
      <c r="U27" s="254"/>
      <c r="V27" s="255" t="s">
        <v>33</v>
      </c>
      <c r="W27" s="256"/>
      <c r="X27" s="242"/>
      <c r="Y27" s="243"/>
      <c r="Z27" s="243"/>
      <c r="AA27" s="244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1"/>
      <c r="AW27" s="6" t="s">
        <v>29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233"/>
      <c r="C28" s="234"/>
      <c r="D28" s="234"/>
      <c r="E28" s="235"/>
      <c r="F28" s="225" t="s">
        <v>66</v>
      </c>
      <c r="G28" s="87"/>
      <c r="H28" s="87"/>
      <c r="I28" s="263"/>
      <c r="J28" s="263"/>
      <c r="K28" s="92"/>
      <c r="L28" s="263"/>
      <c r="M28" s="263"/>
      <c r="N28" s="92"/>
      <c r="O28" s="263"/>
      <c r="P28" s="263"/>
      <c r="Q28" s="92"/>
      <c r="R28" s="92"/>
      <c r="S28" s="92"/>
      <c r="T28" s="254"/>
      <c r="U28" s="254"/>
      <c r="V28" s="104"/>
      <c r="W28" s="256"/>
      <c r="X28" s="242"/>
      <c r="Y28" s="243"/>
      <c r="Z28" s="243"/>
      <c r="AA28" s="244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1"/>
      <c r="AW28" s="6" t="s">
        <v>2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257"/>
      <c r="C29" s="258"/>
      <c r="D29" s="258"/>
      <c r="E29" s="259"/>
      <c r="F29" s="226"/>
      <c r="G29" s="227"/>
      <c r="H29" s="227"/>
      <c r="I29" s="264"/>
      <c r="J29" s="264"/>
      <c r="K29" s="35"/>
      <c r="L29" s="264"/>
      <c r="M29" s="264"/>
      <c r="N29" s="36"/>
      <c r="O29" s="264"/>
      <c r="P29" s="264"/>
      <c r="Q29" s="37"/>
      <c r="R29" s="228" t="s">
        <v>56</v>
      </c>
      <c r="S29" s="228"/>
      <c r="T29" s="228"/>
      <c r="U29" s="228"/>
      <c r="V29" s="228"/>
      <c r="W29" s="229"/>
      <c r="X29" s="245"/>
      <c r="Y29" s="246"/>
      <c r="Z29" s="246"/>
      <c r="AA29" s="247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3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230" t="s">
        <v>23</v>
      </c>
      <c r="C30" s="231"/>
      <c r="D30" s="231"/>
      <c r="E30" s="232"/>
      <c r="F30" s="236" t="s">
        <v>77</v>
      </c>
      <c r="G30" s="237"/>
      <c r="H30" s="237"/>
      <c r="I30" s="239" t="s">
        <v>78</v>
      </c>
      <c r="J30" s="237"/>
      <c r="K30" s="237"/>
      <c r="L30" s="237"/>
      <c r="M30" s="57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3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233"/>
      <c r="C31" s="234"/>
      <c r="D31" s="234"/>
      <c r="E31" s="235"/>
      <c r="F31" s="104"/>
      <c r="G31" s="238"/>
      <c r="H31" s="238"/>
      <c r="I31" s="240"/>
      <c r="J31" s="238"/>
      <c r="K31" s="238"/>
      <c r="L31" s="238"/>
      <c r="M31" s="58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9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265" t="s">
        <v>79</v>
      </c>
      <c r="C32" s="266"/>
      <c r="D32" s="266"/>
      <c r="E32" s="267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40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268"/>
      <c r="C33" s="269"/>
      <c r="D33" s="269"/>
      <c r="E33" s="270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2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143" t="s">
        <v>8</v>
      </c>
      <c r="C34" s="144"/>
      <c r="D34" s="144"/>
      <c r="E34" s="145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50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146"/>
      <c r="C35" s="147"/>
      <c r="D35" s="147"/>
      <c r="E35" s="148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2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216" t="s">
        <v>14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8" t="s">
        <v>16</v>
      </c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219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223" t="s">
        <v>53</v>
      </c>
      <c r="C38" s="224"/>
      <c r="D38" s="224"/>
      <c r="E38" s="224"/>
      <c r="F38" s="224"/>
      <c r="G38" s="60" t="s">
        <v>80</v>
      </c>
      <c r="H38" s="224" t="s">
        <v>54</v>
      </c>
      <c r="I38" s="224"/>
      <c r="J38" s="224"/>
      <c r="K38" s="224"/>
      <c r="L38" s="224"/>
      <c r="M38" s="220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2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204"/>
      <c r="C39" s="205"/>
      <c r="D39" s="205"/>
      <c r="E39" s="205"/>
      <c r="F39" s="205"/>
      <c r="G39" s="206" t="s">
        <v>81</v>
      </c>
      <c r="H39" s="207"/>
      <c r="I39" s="207"/>
      <c r="J39" s="207"/>
      <c r="K39" s="207"/>
      <c r="L39" s="207"/>
      <c r="M39" s="208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12" t="s">
        <v>17</v>
      </c>
      <c r="AF39" s="212"/>
      <c r="AG39" s="212"/>
      <c r="AH39" s="212"/>
      <c r="AI39" s="212"/>
      <c r="AJ39" s="212"/>
      <c r="AK39" s="212"/>
      <c r="AL39" s="212"/>
      <c r="AM39" s="212"/>
      <c r="AN39" s="213"/>
      <c r="AW39" s="6" t="s">
        <v>38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190"/>
      <c r="C40" s="191"/>
      <c r="D40" s="191"/>
      <c r="E40" s="191"/>
      <c r="F40" s="191"/>
      <c r="G40" s="192"/>
      <c r="H40" s="193"/>
      <c r="I40" s="193"/>
      <c r="J40" s="193"/>
      <c r="K40" s="193"/>
      <c r="L40" s="193"/>
      <c r="M40" s="210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4"/>
      <c r="AF40" s="214"/>
      <c r="AG40" s="214"/>
      <c r="AH40" s="214"/>
      <c r="AI40" s="214"/>
      <c r="AJ40" s="214"/>
      <c r="AK40" s="214"/>
      <c r="AL40" s="214"/>
      <c r="AM40" s="214"/>
      <c r="AN40" s="215"/>
      <c r="AW40" s="6" t="s">
        <v>39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190"/>
      <c r="C41" s="191"/>
      <c r="D41" s="191"/>
      <c r="E41" s="191"/>
      <c r="F41" s="191"/>
      <c r="G41" s="192" t="s">
        <v>80</v>
      </c>
      <c r="H41" s="193"/>
      <c r="I41" s="193"/>
      <c r="J41" s="193"/>
      <c r="K41" s="193"/>
      <c r="L41" s="193"/>
      <c r="M41" s="194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6"/>
      <c r="AW41" s="6" t="s">
        <v>40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190"/>
      <c r="C42" s="191"/>
      <c r="D42" s="191"/>
      <c r="E42" s="191"/>
      <c r="F42" s="191"/>
      <c r="G42" s="192"/>
      <c r="H42" s="193"/>
      <c r="I42" s="193"/>
      <c r="J42" s="193"/>
      <c r="K42" s="193"/>
      <c r="L42" s="193"/>
      <c r="M42" s="194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6"/>
      <c r="AW42" s="6" t="s">
        <v>41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190"/>
      <c r="C43" s="191"/>
      <c r="D43" s="191"/>
      <c r="E43" s="191"/>
      <c r="F43" s="191"/>
      <c r="G43" s="192" t="s">
        <v>13</v>
      </c>
      <c r="H43" s="193"/>
      <c r="I43" s="193"/>
      <c r="J43" s="193"/>
      <c r="K43" s="193"/>
      <c r="L43" s="193"/>
      <c r="M43" s="194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6"/>
      <c r="AW43" s="6" t="s">
        <v>42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190"/>
      <c r="C44" s="191"/>
      <c r="D44" s="191"/>
      <c r="E44" s="191"/>
      <c r="F44" s="191"/>
      <c r="G44" s="192"/>
      <c r="H44" s="193"/>
      <c r="I44" s="193"/>
      <c r="J44" s="193"/>
      <c r="K44" s="193"/>
      <c r="L44" s="193"/>
      <c r="M44" s="194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6"/>
      <c r="AW44" s="6" t="s">
        <v>43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190"/>
      <c r="C45" s="191"/>
      <c r="D45" s="191"/>
      <c r="E45" s="191"/>
      <c r="F45" s="191"/>
      <c r="G45" s="192" t="s">
        <v>81</v>
      </c>
      <c r="H45" s="193"/>
      <c r="I45" s="193"/>
      <c r="J45" s="193"/>
      <c r="K45" s="193"/>
      <c r="L45" s="193"/>
      <c r="M45" s="194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6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190"/>
      <c r="C46" s="191"/>
      <c r="D46" s="191"/>
      <c r="E46" s="191"/>
      <c r="F46" s="191"/>
      <c r="G46" s="192"/>
      <c r="H46" s="193"/>
      <c r="I46" s="193"/>
      <c r="J46" s="193"/>
      <c r="K46" s="193"/>
      <c r="L46" s="193"/>
      <c r="M46" s="194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6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190"/>
      <c r="C47" s="191"/>
      <c r="D47" s="191"/>
      <c r="E47" s="191"/>
      <c r="F47" s="191"/>
      <c r="G47" s="192" t="s">
        <v>81</v>
      </c>
      <c r="H47" s="193"/>
      <c r="I47" s="193"/>
      <c r="J47" s="193"/>
      <c r="K47" s="193"/>
      <c r="L47" s="193"/>
      <c r="M47" s="194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6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190"/>
      <c r="C48" s="191"/>
      <c r="D48" s="191"/>
      <c r="E48" s="191"/>
      <c r="F48" s="191"/>
      <c r="G48" s="192"/>
      <c r="H48" s="193"/>
      <c r="I48" s="193"/>
      <c r="J48" s="193"/>
      <c r="K48" s="193"/>
      <c r="L48" s="193"/>
      <c r="M48" s="194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6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190"/>
      <c r="C49" s="191"/>
      <c r="D49" s="191"/>
      <c r="E49" s="191"/>
      <c r="F49" s="191"/>
      <c r="G49" s="192" t="s">
        <v>80</v>
      </c>
      <c r="H49" s="193"/>
      <c r="I49" s="193"/>
      <c r="J49" s="193"/>
      <c r="K49" s="193"/>
      <c r="L49" s="193"/>
      <c r="M49" s="194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6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197"/>
      <c r="C50" s="198"/>
      <c r="D50" s="198"/>
      <c r="E50" s="198"/>
      <c r="F50" s="198"/>
      <c r="G50" s="199"/>
      <c r="H50" s="200"/>
      <c r="I50" s="200"/>
      <c r="J50" s="200"/>
      <c r="K50" s="200"/>
      <c r="L50" s="200"/>
      <c r="M50" s="201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3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8" t="s">
        <v>19</v>
      </c>
      <c r="C52" s="79"/>
      <c r="D52" s="79"/>
      <c r="E52" s="79"/>
      <c r="F52" s="153"/>
      <c r="G52" s="157" t="s">
        <v>20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54"/>
      <c r="C53" s="155"/>
      <c r="D53" s="155"/>
      <c r="E53" s="155"/>
      <c r="F53" s="156"/>
      <c r="G53" s="160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63"/>
      <c r="C54" s="164"/>
      <c r="D54" s="164"/>
      <c r="E54" s="164"/>
      <c r="F54" s="164"/>
      <c r="G54" s="167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65"/>
      <c r="C55" s="166"/>
      <c r="D55" s="166"/>
      <c r="E55" s="166"/>
      <c r="F55" s="166"/>
      <c r="G55" s="170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2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173" t="s">
        <v>86</v>
      </c>
      <c r="C57" s="174"/>
      <c r="D57" s="174"/>
      <c r="E57" s="174"/>
      <c r="F57" s="174"/>
      <c r="G57" s="174"/>
      <c r="H57" s="174"/>
      <c r="I57" s="175"/>
      <c r="J57" s="179" t="s">
        <v>87</v>
      </c>
      <c r="K57" s="180"/>
      <c r="L57" s="180"/>
      <c r="M57" s="180"/>
      <c r="N57" s="180"/>
      <c r="O57" s="180"/>
      <c r="P57" s="180"/>
      <c r="Q57" s="180"/>
      <c r="R57" s="180"/>
      <c r="S57" s="180"/>
      <c r="T57" s="181"/>
      <c r="U57" s="45"/>
      <c r="V57" s="78" t="s">
        <v>18</v>
      </c>
      <c r="W57" s="79"/>
      <c r="X57" s="79"/>
      <c r="Y57" s="79"/>
      <c r="Z57" s="79"/>
      <c r="AA57" s="185" t="s">
        <v>45</v>
      </c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7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176"/>
      <c r="C58" s="177"/>
      <c r="D58" s="177"/>
      <c r="E58" s="177"/>
      <c r="F58" s="177"/>
      <c r="G58" s="177"/>
      <c r="H58" s="177"/>
      <c r="I58" s="178"/>
      <c r="J58" s="182"/>
      <c r="K58" s="183"/>
      <c r="L58" s="183"/>
      <c r="M58" s="183"/>
      <c r="N58" s="183"/>
      <c r="O58" s="183"/>
      <c r="P58" s="183"/>
      <c r="Q58" s="183"/>
      <c r="R58" s="183"/>
      <c r="S58" s="183"/>
      <c r="T58" s="184"/>
      <c r="U58" s="45"/>
      <c r="V58" s="154"/>
      <c r="W58" s="155"/>
      <c r="X58" s="155"/>
      <c r="Y58" s="155"/>
      <c r="Z58" s="155"/>
      <c r="AA58" s="188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89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119" t="s">
        <v>88</v>
      </c>
      <c r="C59" s="121" t="s">
        <v>93</v>
      </c>
      <c r="D59" s="121"/>
      <c r="E59" s="121"/>
      <c r="F59" s="121"/>
      <c r="G59" s="121"/>
      <c r="H59" s="121"/>
      <c r="I59" s="121"/>
      <c r="J59" s="123"/>
      <c r="K59" s="123"/>
      <c r="L59" s="125" t="s">
        <v>83</v>
      </c>
      <c r="M59" s="126"/>
      <c r="N59" s="137" t="s">
        <v>88</v>
      </c>
      <c r="O59" s="133" t="s">
        <v>84</v>
      </c>
      <c r="P59" s="133"/>
      <c r="Q59" s="133"/>
      <c r="R59" s="133"/>
      <c r="S59" s="133"/>
      <c r="T59" s="134"/>
      <c r="U59" s="45"/>
      <c r="V59" s="100" t="s">
        <v>67</v>
      </c>
      <c r="W59" s="101"/>
      <c r="X59" s="101"/>
      <c r="Y59" s="101"/>
      <c r="Z59" s="102"/>
      <c r="AA59" s="106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8"/>
      <c r="AW59" s="6" t="s">
        <v>47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120"/>
      <c r="C60" s="122"/>
      <c r="D60" s="122"/>
      <c r="E60" s="122"/>
      <c r="F60" s="122"/>
      <c r="G60" s="122"/>
      <c r="H60" s="122"/>
      <c r="I60" s="122"/>
      <c r="J60" s="124"/>
      <c r="K60" s="124"/>
      <c r="L60" s="127"/>
      <c r="M60" s="128"/>
      <c r="N60" s="138"/>
      <c r="O60" s="135"/>
      <c r="P60" s="135"/>
      <c r="Q60" s="135"/>
      <c r="R60" s="135"/>
      <c r="S60" s="135"/>
      <c r="T60" s="136"/>
      <c r="U60" s="45"/>
      <c r="V60" s="103"/>
      <c r="W60" s="104"/>
      <c r="X60" s="104"/>
      <c r="Y60" s="104"/>
      <c r="Z60" s="105"/>
      <c r="AA60" s="106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8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120" t="s">
        <v>89</v>
      </c>
      <c r="C61" s="121" t="s">
        <v>85</v>
      </c>
      <c r="D61" s="121"/>
      <c r="E61" s="121"/>
      <c r="F61" s="112" t="s">
        <v>30</v>
      </c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14" t="s">
        <v>31</v>
      </c>
      <c r="U61" s="45"/>
      <c r="V61" s="103" t="s">
        <v>68</v>
      </c>
      <c r="W61" s="104"/>
      <c r="X61" s="104"/>
      <c r="Y61" s="104"/>
      <c r="Z61" s="105"/>
      <c r="AA61" s="106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8"/>
      <c r="AW61" s="6" t="s">
        <v>48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129"/>
      <c r="C62" s="130"/>
      <c r="D62" s="130"/>
      <c r="E62" s="130"/>
      <c r="F62" s="113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15"/>
      <c r="U62" s="45"/>
      <c r="V62" s="116"/>
      <c r="W62" s="117"/>
      <c r="X62" s="117"/>
      <c r="Y62" s="117"/>
      <c r="Z62" s="118"/>
      <c r="AA62" s="109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1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78" t="s">
        <v>21</v>
      </c>
      <c r="C64" s="79"/>
      <c r="D64" s="79"/>
      <c r="E64" s="80"/>
      <c r="F64" s="84" t="s">
        <v>22</v>
      </c>
      <c r="G64" s="85"/>
      <c r="H64" s="85"/>
      <c r="I64" s="85"/>
      <c r="J64" s="85"/>
      <c r="K64" s="85"/>
      <c r="L64" s="85"/>
      <c r="M64" s="85"/>
      <c r="N64" s="85"/>
      <c r="O64" s="85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90" t="s">
        <v>69</v>
      </c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1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81"/>
      <c r="C65" s="82"/>
      <c r="D65" s="82"/>
      <c r="E65" s="83"/>
      <c r="F65" s="86"/>
      <c r="G65" s="87"/>
      <c r="H65" s="87"/>
      <c r="I65" s="87"/>
      <c r="J65" s="87"/>
      <c r="K65" s="87"/>
      <c r="L65" s="87"/>
      <c r="M65" s="87"/>
      <c r="N65" s="87"/>
      <c r="O65" s="87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W66" s="6" t="s">
        <v>21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6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6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94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6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6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6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94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6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94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6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94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6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6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6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9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</row>
    <row r="81" spans="1:85" s="1" customFormat="1" ht="18.75" customHeight="1" x14ac:dyDescent="0.4">
      <c r="AQ81" s="2"/>
      <c r="AR81" s="2"/>
      <c r="AS81" s="2"/>
      <c r="AT81" s="2"/>
      <c r="AU81" s="2"/>
      <c r="AV81" s="2"/>
      <c r="AW81" s="49"/>
      <c r="AX81" s="45"/>
      <c r="AY81" s="45"/>
      <c r="AZ81" s="45"/>
      <c r="BA81" s="45"/>
      <c r="BB81" s="45"/>
      <c r="BC81" s="45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4" spans="1:85" s="1" customFormat="1" ht="18.75" customHeight="1" x14ac:dyDescent="0.4">
      <c r="AQ84" s="2"/>
      <c r="AR84" s="2"/>
      <c r="AS84" s="2"/>
      <c r="AT84" s="2"/>
      <c r="AU84" s="2"/>
      <c r="AV84" s="2"/>
      <c r="AW84" s="49"/>
      <c r="AX84" s="45"/>
      <c r="AY84" s="45"/>
      <c r="AZ84" s="45"/>
      <c r="BA84" s="45"/>
      <c r="BB84" s="45"/>
      <c r="BC84" s="45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1:85" s="1" customFormat="1" ht="18.75" customHeight="1" x14ac:dyDescent="0.4">
      <c r="AQ85" s="2"/>
      <c r="AR85" s="2"/>
      <c r="AS85" s="2"/>
      <c r="AT85" s="2"/>
      <c r="AU85" s="2"/>
      <c r="AV85" s="2"/>
      <c r="AW85" s="49"/>
      <c r="AX85" s="45"/>
      <c r="AY85" s="45"/>
      <c r="AZ85" s="45"/>
      <c r="BA85" s="45"/>
      <c r="BB85" s="45"/>
      <c r="BC85" s="45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" customFormat="1" x14ac:dyDescent="0.4">
      <c r="A86" s="45"/>
      <c r="AQ86" s="2"/>
      <c r="AR86" s="2"/>
      <c r="AS86" s="2"/>
      <c r="AT86" s="2"/>
      <c r="AU86" s="2"/>
      <c r="AV86" s="2"/>
      <c r="AW86" s="49"/>
      <c r="AX86" s="45"/>
      <c r="AY86" s="45"/>
      <c r="AZ86" s="45"/>
      <c r="BA86" s="45"/>
      <c r="BB86" s="45"/>
      <c r="BC86" s="45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</sheetData>
  <sheetProtection selectLockedCells="1" selectUnlockedCells="1"/>
  <mergeCells count="120">
    <mergeCell ref="AG22:AI23"/>
    <mergeCell ref="AJ22:AJ23"/>
    <mergeCell ref="AK22:AM23"/>
    <mergeCell ref="H19:Q21"/>
    <mergeCell ref="C4:E5"/>
    <mergeCell ref="F4:G5"/>
    <mergeCell ref="H4:AM5"/>
    <mergeCell ref="AK1:AL2"/>
    <mergeCell ref="AJ7:AK8"/>
    <mergeCell ref="AL7:AN8"/>
    <mergeCell ref="AM1:AN2"/>
    <mergeCell ref="AF7:AF8"/>
    <mergeCell ref="AG7:AH8"/>
    <mergeCell ref="AI7:AI8"/>
    <mergeCell ref="AB7:AC8"/>
    <mergeCell ref="AD7:AE8"/>
    <mergeCell ref="B11:I13"/>
    <mergeCell ref="AK24:AM25"/>
    <mergeCell ref="B24:E25"/>
    <mergeCell ref="J11:AB13"/>
    <mergeCell ref="B14:I16"/>
    <mergeCell ref="J14:AB16"/>
    <mergeCell ref="R19:AF21"/>
    <mergeCell ref="B22:E23"/>
    <mergeCell ref="F22:S23"/>
    <mergeCell ref="T22:U23"/>
    <mergeCell ref="V22:W23"/>
    <mergeCell ref="X22:AA23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AJ24:AJ25"/>
    <mergeCell ref="AB22:AB23"/>
    <mergeCell ref="AC22:AE23"/>
    <mergeCell ref="AF22:AF23"/>
    <mergeCell ref="B19:G21"/>
    <mergeCell ref="B37:L37"/>
    <mergeCell ref="M37:AN38"/>
    <mergeCell ref="B38:F38"/>
    <mergeCell ref="H38:L38"/>
    <mergeCell ref="F28:H29"/>
    <mergeCell ref="R29:W29"/>
    <mergeCell ref="B30:E31"/>
    <mergeCell ref="F30:F31"/>
    <mergeCell ref="G30:H31"/>
    <mergeCell ref="I30:I31"/>
    <mergeCell ref="J30:L31"/>
    <mergeCell ref="X26:AA29"/>
    <mergeCell ref="AB26:AN29"/>
    <mergeCell ref="K27:K28"/>
    <mergeCell ref="N27:N28"/>
    <mergeCell ref="Q27:S28"/>
    <mergeCell ref="T27:U28"/>
    <mergeCell ref="V27:W28"/>
    <mergeCell ref="B26:E29"/>
    <mergeCell ref="F26:H27"/>
    <mergeCell ref="I26:J29"/>
    <mergeCell ref="L26:M29"/>
    <mergeCell ref="O26:P29"/>
    <mergeCell ref="B32:E33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F32:AN33"/>
    <mergeCell ref="B34:E35"/>
    <mergeCell ref="F34:AN35"/>
    <mergeCell ref="B52:F53"/>
    <mergeCell ref="G52:AN53"/>
    <mergeCell ref="B54:F55"/>
    <mergeCell ref="G54:AN55"/>
    <mergeCell ref="B57:I58"/>
    <mergeCell ref="J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B64:E65"/>
    <mergeCell ref="F64:O65"/>
    <mergeCell ref="P64:Z65"/>
    <mergeCell ref="AA64:AN65"/>
    <mergeCell ref="B66:AN77"/>
    <mergeCell ref="V59:Z60"/>
    <mergeCell ref="AA59:AN62"/>
    <mergeCell ref="F61:F62"/>
    <mergeCell ref="T61:T62"/>
    <mergeCell ref="V61:Z62"/>
    <mergeCell ref="B59:B60"/>
    <mergeCell ref="C59:I60"/>
    <mergeCell ref="J59:K60"/>
    <mergeCell ref="L59:M60"/>
    <mergeCell ref="B61:B62"/>
    <mergeCell ref="C61:E62"/>
    <mergeCell ref="G61:S62"/>
    <mergeCell ref="O59:T60"/>
    <mergeCell ref="N59:N60"/>
  </mergeCells>
  <phoneticPr fontId="1"/>
  <pageMargins left="0.51181102362204722" right="0" top="0.11811023622047245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BC86"/>
  <sheetViews>
    <sheetView showGridLines="0" topLeftCell="A5" zoomScale="115" zoomScaleNormal="115" workbookViewId="0">
      <selection activeCell="AC22" sqref="AC22:AE23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39" t="s">
        <v>7</v>
      </c>
      <c r="AL1" s="339"/>
      <c r="AM1" s="339"/>
      <c r="AN1" s="339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0"/>
      <c r="AL2" s="340"/>
      <c r="AM2" s="340"/>
      <c r="AN2" s="340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350" t="s">
        <v>5</v>
      </c>
      <c r="D4" s="350"/>
      <c r="E4" s="350"/>
      <c r="F4" s="351">
        <v>9</v>
      </c>
      <c r="G4" s="351"/>
      <c r="H4" s="352" t="s">
        <v>6</v>
      </c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350"/>
      <c r="D5" s="350"/>
      <c r="E5" s="350"/>
      <c r="F5" s="351"/>
      <c r="G5" s="351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8"/>
      <c r="C6" s="9"/>
      <c r="D6" s="9"/>
      <c r="E6" s="9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53" t="s">
        <v>5</v>
      </c>
      <c r="AC7" s="353"/>
      <c r="AD7" s="341"/>
      <c r="AE7" s="341"/>
      <c r="AF7" s="339" t="s">
        <v>3</v>
      </c>
      <c r="AG7" s="341"/>
      <c r="AH7" s="341"/>
      <c r="AI7" s="339" t="s">
        <v>4</v>
      </c>
      <c r="AJ7" s="341"/>
      <c r="AK7" s="341"/>
      <c r="AL7" s="355" t="s">
        <v>62</v>
      </c>
      <c r="AM7" s="355"/>
      <c r="AN7" s="355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54"/>
      <c r="AC8" s="354"/>
      <c r="AD8" s="342"/>
      <c r="AE8" s="342"/>
      <c r="AF8" s="340"/>
      <c r="AG8" s="342"/>
      <c r="AH8" s="342"/>
      <c r="AI8" s="340"/>
      <c r="AJ8" s="342"/>
      <c r="AK8" s="342"/>
      <c r="AL8" s="356"/>
      <c r="AM8" s="356"/>
      <c r="AN8" s="356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79" t="s">
        <v>94</v>
      </c>
      <c r="C11" s="279"/>
      <c r="D11" s="279"/>
      <c r="E11" s="279"/>
      <c r="F11" s="279"/>
      <c r="G11" s="279"/>
      <c r="H11" s="279"/>
      <c r="I11" s="279"/>
      <c r="J11" s="279" t="s">
        <v>95</v>
      </c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68"/>
      <c r="AD11" s="68"/>
      <c r="AE11" s="68"/>
      <c r="AO11" s="3"/>
      <c r="AP11" s="3"/>
      <c r="AQ11" s="3"/>
      <c r="AR11" s="3"/>
      <c r="AS11" s="3"/>
      <c r="AT11" s="5"/>
      <c r="AU11" s="5"/>
      <c r="AV11" s="5"/>
      <c r="AW11" s="6" t="s">
        <v>37</v>
      </c>
      <c r="AX11" s="12">
        <f>COUNTA(AD7,AG7,AJ7)</f>
        <v>0</v>
      </c>
      <c r="AY11" s="13"/>
      <c r="AZ11" s="7"/>
      <c r="BA11" s="7"/>
      <c r="BB11" s="7"/>
      <c r="BC11" s="7"/>
    </row>
    <row r="12" spans="2:55" ht="11.25" customHeight="1" x14ac:dyDescent="0.4"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68"/>
      <c r="AD12" s="68"/>
      <c r="AE12" s="68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45877</v>
      </c>
      <c r="AX12" s="15" t="b">
        <v>0</v>
      </c>
      <c r="AY12" s="12">
        <f>COUNTIF(AX12:AX14,"TRUE")</f>
        <v>2</v>
      </c>
      <c r="AZ12" s="7"/>
      <c r="BA12" s="7"/>
      <c r="BB12" s="7"/>
      <c r="BC12" s="7"/>
    </row>
    <row r="13" spans="2:55" ht="11.25" customHeight="1" x14ac:dyDescent="0.4"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69"/>
      <c r="AD13" s="69"/>
      <c r="AE13" s="69"/>
      <c r="AF13" s="3"/>
      <c r="AG13" s="3"/>
      <c r="AH13" s="3"/>
      <c r="AI13" s="3"/>
      <c r="AJ13" s="5"/>
      <c r="AW13" s="14">
        <v>45891</v>
      </c>
      <c r="AX13" s="15" t="b">
        <v>1</v>
      </c>
      <c r="AY13" s="13"/>
      <c r="AZ13" s="7"/>
      <c r="BA13" s="7"/>
      <c r="BB13" s="7"/>
      <c r="BC13" s="7"/>
    </row>
    <row r="14" spans="2:55" ht="11.25" customHeight="1" x14ac:dyDescent="0.4">
      <c r="B14" s="282" t="s">
        <v>96</v>
      </c>
      <c r="C14" s="283"/>
      <c r="D14" s="283"/>
      <c r="E14" s="283"/>
      <c r="F14" s="283"/>
      <c r="G14" s="283"/>
      <c r="H14" s="283"/>
      <c r="I14" s="284"/>
      <c r="J14" s="587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9"/>
      <c r="AC14" s="69"/>
      <c r="AD14" s="69"/>
      <c r="AE14" s="69"/>
      <c r="AF14" s="3"/>
      <c r="AG14" s="3"/>
      <c r="AH14" s="3"/>
      <c r="AI14" s="3"/>
      <c r="AJ14" s="5"/>
      <c r="AW14" s="6" t="s">
        <v>36</v>
      </c>
      <c r="AX14" s="15" t="b">
        <v>1</v>
      </c>
      <c r="AY14" s="13"/>
      <c r="AZ14" s="7"/>
      <c r="BA14" s="7"/>
      <c r="BB14" s="7"/>
      <c r="BC14" s="7"/>
    </row>
    <row r="15" spans="2:55" ht="11.25" customHeight="1" x14ac:dyDescent="0.4">
      <c r="B15" s="285"/>
      <c r="C15" s="286"/>
      <c r="D15" s="286"/>
      <c r="E15" s="286"/>
      <c r="F15" s="286"/>
      <c r="G15" s="286"/>
      <c r="H15" s="286"/>
      <c r="I15" s="287"/>
      <c r="J15" s="590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2"/>
      <c r="AC15" s="69"/>
      <c r="AD15" s="69"/>
      <c r="AE15" s="69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347"/>
      <c r="C16" s="348"/>
      <c r="D16" s="348"/>
      <c r="E16" s="348"/>
      <c r="F16" s="348"/>
      <c r="G16" s="348"/>
      <c r="H16" s="348"/>
      <c r="I16" s="349"/>
      <c r="J16" s="593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5"/>
      <c r="AC16" s="69"/>
      <c r="AD16" s="69"/>
      <c r="AE16" s="69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/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72"/>
      <c r="C19" s="72"/>
      <c r="D19" s="72"/>
      <c r="E19" s="72"/>
      <c r="F19" s="72"/>
      <c r="G19" s="72"/>
      <c r="H19" s="72"/>
      <c r="I19" s="70"/>
      <c r="J19" s="70"/>
      <c r="K19" s="70"/>
      <c r="L19" s="70"/>
      <c r="M19" s="70"/>
      <c r="N19" s="70"/>
      <c r="O19" s="70"/>
      <c r="P19" s="70"/>
      <c r="Q19" s="70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2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72"/>
      <c r="C20" s="72"/>
      <c r="D20" s="72"/>
      <c r="E20" s="72"/>
      <c r="F20" s="72"/>
      <c r="G20" s="72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2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73"/>
      <c r="C21" s="73"/>
      <c r="D21" s="73"/>
      <c r="E21" s="73"/>
      <c r="F21" s="73"/>
      <c r="G21" s="73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2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35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372" t="s">
        <v>1</v>
      </c>
      <c r="C22" s="373"/>
      <c r="D22" s="373"/>
      <c r="E22" s="374"/>
      <c r="F22" s="378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300"/>
      <c r="T22" s="379"/>
      <c r="U22" s="379"/>
      <c r="V22" s="380" t="s">
        <v>24</v>
      </c>
      <c r="W22" s="381"/>
      <c r="X22" s="310" t="s">
        <v>32</v>
      </c>
      <c r="Y22" s="311"/>
      <c r="Z22" s="311"/>
      <c r="AA22" s="312"/>
      <c r="AB22" s="332" t="s">
        <v>30</v>
      </c>
      <c r="AC22" s="357"/>
      <c r="AD22" s="357"/>
      <c r="AE22" s="357"/>
      <c r="AF22" s="332" t="s">
        <v>31</v>
      </c>
      <c r="AG22" s="357"/>
      <c r="AH22" s="357"/>
      <c r="AI22" s="357"/>
      <c r="AJ22" s="346" t="s">
        <v>10</v>
      </c>
      <c r="AK22" s="357"/>
      <c r="AL22" s="357"/>
      <c r="AM22" s="357"/>
      <c r="AN22" s="23"/>
      <c r="AW22" s="6" t="s">
        <v>24</v>
      </c>
      <c r="AX22" s="15" t="b">
        <v>0</v>
      </c>
      <c r="AY22" s="12">
        <f>COUNTIF(AX22:AX23,TRUE)</f>
        <v>0</v>
      </c>
      <c r="AZ22" s="13"/>
      <c r="BA22" s="13"/>
      <c r="BB22" s="13"/>
      <c r="BC22" s="13"/>
    </row>
    <row r="23" spans="2:55" ht="10.5" customHeight="1" x14ac:dyDescent="0.4">
      <c r="B23" s="375"/>
      <c r="C23" s="376"/>
      <c r="D23" s="376"/>
      <c r="E23" s="377"/>
      <c r="F23" s="301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3"/>
      <c r="T23" s="365"/>
      <c r="U23" s="365"/>
      <c r="V23" s="367"/>
      <c r="W23" s="368"/>
      <c r="X23" s="313"/>
      <c r="Y23" s="314"/>
      <c r="Z23" s="314"/>
      <c r="AA23" s="315"/>
      <c r="AB23" s="333"/>
      <c r="AC23" s="358"/>
      <c r="AD23" s="358"/>
      <c r="AE23" s="358"/>
      <c r="AF23" s="333"/>
      <c r="AG23" s="358"/>
      <c r="AH23" s="358"/>
      <c r="AI23" s="358"/>
      <c r="AJ23" s="330"/>
      <c r="AK23" s="358"/>
      <c r="AL23" s="358"/>
      <c r="AM23" s="358"/>
      <c r="AN23" s="24"/>
      <c r="AW23" s="6" t="s">
        <v>25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359" t="s">
        <v>0</v>
      </c>
      <c r="C24" s="360"/>
      <c r="D24" s="360"/>
      <c r="E24" s="361"/>
      <c r="F24" s="316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8"/>
      <c r="T24" s="365"/>
      <c r="U24" s="365"/>
      <c r="V24" s="367" t="s">
        <v>25</v>
      </c>
      <c r="W24" s="368"/>
      <c r="X24" s="313" t="s">
        <v>27</v>
      </c>
      <c r="Y24" s="314"/>
      <c r="Z24" s="314"/>
      <c r="AA24" s="315"/>
      <c r="AB24" s="328"/>
      <c r="AC24" s="358"/>
      <c r="AD24" s="358"/>
      <c r="AE24" s="358"/>
      <c r="AF24" s="330" t="s">
        <v>10</v>
      </c>
      <c r="AG24" s="358"/>
      <c r="AH24" s="358"/>
      <c r="AI24" s="358"/>
      <c r="AJ24" s="330" t="s">
        <v>10</v>
      </c>
      <c r="AK24" s="358"/>
      <c r="AL24" s="358"/>
      <c r="AM24" s="358"/>
      <c r="AN24" s="25"/>
      <c r="AW24" s="26" t="s">
        <v>26</v>
      </c>
      <c r="AX24" s="27">
        <f>COUNTA(AC22,AG22,AK22)*3</f>
        <v>0</v>
      </c>
      <c r="AY24" s="27">
        <f>AX24+AX25</f>
        <v>0</v>
      </c>
      <c r="AZ24" s="13"/>
      <c r="BA24" s="13"/>
      <c r="BB24" s="13"/>
      <c r="BC24" s="13"/>
    </row>
    <row r="25" spans="2:55" ht="10.5" customHeight="1" x14ac:dyDescent="0.4">
      <c r="B25" s="362"/>
      <c r="C25" s="363"/>
      <c r="D25" s="363"/>
      <c r="E25" s="364"/>
      <c r="F25" s="319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1"/>
      <c r="T25" s="366"/>
      <c r="U25" s="366"/>
      <c r="V25" s="369"/>
      <c r="W25" s="370"/>
      <c r="X25" s="325"/>
      <c r="Y25" s="326"/>
      <c r="Z25" s="326"/>
      <c r="AA25" s="327"/>
      <c r="AB25" s="329"/>
      <c r="AC25" s="371"/>
      <c r="AD25" s="371"/>
      <c r="AE25" s="371"/>
      <c r="AF25" s="331"/>
      <c r="AG25" s="371"/>
      <c r="AH25" s="371"/>
      <c r="AI25" s="371"/>
      <c r="AJ25" s="331"/>
      <c r="AK25" s="371"/>
      <c r="AL25" s="371"/>
      <c r="AM25" s="371"/>
      <c r="AN25" s="28"/>
      <c r="AW25" s="29" t="s">
        <v>27</v>
      </c>
      <c r="AX25" s="27">
        <f>COUNTA(AC24,AG24,AK24)*5</f>
        <v>0</v>
      </c>
      <c r="AY25" s="30"/>
      <c r="AZ25" s="13"/>
      <c r="BA25" s="13"/>
      <c r="BB25" s="13"/>
      <c r="BC25" s="13"/>
    </row>
    <row r="26" spans="2:55" ht="10.5" customHeight="1" x14ac:dyDescent="0.4">
      <c r="B26" s="382" t="s">
        <v>2</v>
      </c>
      <c r="C26" s="383"/>
      <c r="D26" s="383"/>
      <c r="E26" s="384"/>
      <c r="F26" s="391"/>
      <c r="G26" s="393" t="s">
        <v>60</v>
      </c>
      <c r="H26" s="393"/>
      <c r="I26" s="395"/>
      <c r="J26" s="395"/>
      <c r="K26" s="31"/>
      <c r="L26" s="395"/>
      <c r="M26" s="395"/>
      <c r="N26" s="31"/>
      <c r="O26" s="395"/>
      <c r="P26" s="395"/>
      <c r="Q26" s="31"/>
      <c r="R26" s="31"/>
      <c r="S26" s="31"/>
      <c r="T26" s="32"/>
      <c r="U26" s="32"/>
      <c r="V26" s="31"/>
      <c r="W26" s="33"/>
      <c r="X26" s="398" t="s">
        <v>57</v>
      </c>
      <c r="Y26" s="399"/>
      <c r="Z26" s="399"/>
      <c r="AA26" s="400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8"/>
      <c r="AW26" s="6" t="s">
        <v>28</v>
      </c>
      <c r="AX26" s="15" t="b">
        <v>0</v>
      </c>
      <c r="AY26" s="12">
        <f>COUNTIF(AX26:AX27,TRUE)</f>
        <v>0</v>
      </c>
      <c r="AZ26" s="13"/>
      <c r="BA26" s="13"/>
      <c r="BB26" s="13"/>
      <c r="BC26" s="13"/>
    </row>
    <row r="27" spans="2:55" ht="10.5" customHeight="1" x14ac:dyDescent="0.4">
      <c r="B27" s="385"/>
      <c r="C27" s="386"/>
      <c r="D27" s="386"/>
      <c r="E27" s="387"/>
      <c r="F27" s="392"/>
      <c r="G27" s="394"/>
      <c r="H27" s="394"/>
      <c r="I27" s="396"/>
      <c r="J27" s="396"/>
      <c r="K27" s="92" t="s">
        <v>3</v>
      </c>
      <c r="L27" s="396"/>
      <c r="M27" s="396"/>
      <c r="N27" s="92" t="s">
        <v>4</v>
      </c>
      <c r="O27" s="396"/>
      <c r="P27" s="396"/>
      <c r="Q27" s="92" t="s">
        <v>63</v>
      </c>
      <c r="R27" s="92"/>
      <c r="S27" s="92"/>
      <c r="T27" s="254" t="str">
        <f>IF(AX28=3,BC28,"")</f>
        <v/>
      </c>
      <c r="U27" s="254"/>
      <c r="V27" s="255" t="s">
        <v>33</v>
      </c>
      <c r="W27" s="256"/>
      <c r="X27" s="401"/>
      <c r="Y27" s="402"/>
      <c r="Z27" s="402"/>
      <c r="AA27" s="403"/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10"/>
      <c r="AW27" s="6" t="s">
        <v>29</v>
      </c>
      <c r="AX27" s="15" t="b">
        <v>0</v>
      </c>
      <c r="AY27" s="13"/>
      <c r="AZ27" s="13"/>
      <c r="BA27" s="13"/>
      <c r="BB27" s="13"/>
      <c r="BC27" s="13"/>
    </row>
    <row r="28" spans="2:55" ht="10.5" customHeight="1" x14ac:dyDescent="0.4">
      <c r="B28" s="385"/>
      <c r="C28" s="386"/>
      <c r="D28" s="386"/>
      <c r="E28" s="387"/>
      <c r="F28" s="392"/>
      <c r="G28" s="394" t="s">
        <v>61</v>
      </c>
      <c r="H28" s="394"/>
      <c r="I28" s="396"/>
      <c r="J28" s="396"/>
      <c r="K28" s="92"/>
      <c r="L28" s="396"/>
      <c r="M28" s="396"/>
      <c r="N28" s="92"/>
      <c r="O28" s="396"/>
      <c r="P28" s="396"/>
      <c r="Q28" s="92"/>
      <c r="R28" s="92"/>
      <c r="S28" s="92"/>
      <c r="T28" s="254"/>
      <c r="U28" s="254"/>
      <c r="V28" s="104"/>
      <c r="W28" s="256"/>
      <c r="X28" s="401"/>
      <c r="Y28" s="402"/>
      <c r="Z28" s="402"/>
      <c r="AA28" s="403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10"/>
      <c r="AW28" s="6" t="s">
        <v>2</v>
      </c>
      <c r="AX28" s="12">
        <f>COUNTA(I26,L26,O26)</f>
        <v>0</v>
      </c>
      <c r="AY28" s="12" t="str">
        <f>IF(AX26=TRUE,1925+I26,IF(AX27=TRUE,1988+I26,""))</f>
        <v/>
      </c>
      <c r="AZ28" s="12" t="str">
        <f>IF(AX26=TRUE,AY28+I26,IF(AX27=TRUE,AY28+I26,""))</f>
        <v/>
      </c>
      <c r="BA28" s="34" t="str">
        <f>IF(AX26=TRUE,DATE(AY28,L26,O26),IF(AX27=TRUE,DATE(AY28,L26,O26),""))</f>
        <v/>
      </c>
      <c r="BB28" s="34" t="str">
        <f>IF(AX11=3,DATE(2018+AD7,AG7,AJ7),"2024/4/1")</f>
        <v>2024/4/1</v>
      </c>
      <c r="BC28" s="12" t="str">
        <f>IF(AX26=TRUE,DATEDIF(BA28, BB28, "Y"),IF(AX27=TRUE,DATEDIF(BA28, BB28, "Y"),""))</f>
        <v/>
      </c>
    </row>
    <row r="29" spans="2:55" ht="10.5" customHeight="1" x14ac:dyDescent="0.4">
      <c r="B29" s="388"/>
      <c r="C29" s="389"/>
      <c r="D29" s="389"/>
      <c r="E29" s="390"/>
      <c r="F29" s="413"/>
      <c r="G29" s="414"/>
      <c r="H29" s="414"/>
      <c r="I29" s="397"/>
      <c r="J29" s="397"/>
      <c r="K29" s="35"/>
      <c r="L29" s="397"/>
      <c r="M29" s="397"/>
      <c r="N29" s="36"/>
      <c r="O29" s="397"/>
      <c r="P29" s="397"/>
      <c r="Q29" s="37"/>
      <c r="R29" s="228" t="s">
        <v>56</v>
      </c>
      <c r="S29" s="228"/>
      <c r="T29" s="228"/>
      <c r="U29" s="228"/>
      <c r="V29" s="228"/>
      <c r="W29" s="229"/>
      <c r="X29" s="404"/>
      <c r="Y29" s="405"/>
      <c r="Z29" s="405"/>
      <c r="AA29" s="406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2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382" t="s">
        <v>23</v>
      </c>
      <c r="C30" s="383"/>
      <c r="D30" s="383"/>
      <c r="E30" s="384"/>
      <c r="F30" s="435" t="s">
        <v>9</v>
      </c>
      <c r="G30" s="437"/>
      <c r="H30" s="437"/>
      <c r="I30" s="439" t="s">
        <v>10</v>
      </c>
      <c r="J30" s="437"/>
      <c r="K30" s="437"/>
      <c r="L30" s="437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385"/>
      <c r="C31" s="386"/>
      <c r="D31" s="386"/>
      <c r="E31" s="387"/>
      <c r="F31" s="436"/>
      <c r="G31" s="438"/>
      <c r="H31" s="438"/>
      <c r="I31" s="440"/>
      <c r="J31" s="438"/>
      <c r="K31" s="438"/>
      <c r="L31" s="438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441" t="s">
        <v>1</v>
      </c>
      <c r="C32" s="442"/>
      <c r="D32" s="442"/>
      <c r="E32" s="443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8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444"/>
      <c r="C33" s="445"/>
      <c r="D33" s="445"/>
      <c r="E33" s="446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49"/>
      <c r="X33" s="449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  <c r="AJ33" s="449"/>
      <c r="AK33" s="449"/>
      <c r="AL33" s="449"/>
      <c r="AM33" s="449"/>
      <c r="AN33" s="450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15" t="s">
        <v>8</v>
      </c>
      <c r="C34" s="416"/>
      <c r="D34" s="416"/>
      <c r="E34" s="417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2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18"/>
      <c r="C35" s="419"/>
      <c r="D35" s="419"/>
      <c r="E35" s="420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4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25" t="s">
        <v>14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7" t="s">
        <v>16</v>
      </c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429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33" t="s">
        <v>53</v>
      </c>
      <c r="C38" s="434"/>
      <c r="D38" s="434"/>
      <c r="E38" s="434"/>
      <c r="F38" s="434"/>
      <c r="G38" s="44" t="s">
        <v>15</v>
      </c>
      <c r="H38" s="434" t="s">
        <v>54</v>
      </c>
      <c r="I38" s="434"/>
      <c r="J38" s="434"/>
      <c r="K38" s="434"/>
      <c r="L38" s="434"/>
      <c r="M38" s="430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2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451"/>
      <c r="C39" s="452"/>
      <c r="D39" s="452"/>
      <c r="E39" s="452"/>
      <c r="F39" s="452"/>
      <c r="G39" s="455" t="s">
        <v>13</v>
      </c>
      <c r="H39" s="457"/>
      <c r="I39" s="457"/>
      <c r="J39" s="457"/>
      <c r="K39" s="457"/>
      <c r="L39" s="457"/>
      <c r="M39" s="459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  <c r="AD39" s="460"/>
      <c r="AE39" s="463" t="s">
        <v>17</v>
      </c>
      <c r="AF39" s="463"/>
      <c r="AG39" s="463"/>
      <c r="AH39" s="463"/>
      <c r="AI39" s="463"/>
      <c r="AJ39" s="463"/>
      <c r="AK39" s="463"/>
      <c r="AL39" s="463"/>
      <c r="AM39" s="463"/>
      <c r="AN39" s="464"/>
      <c r="AW39" s="6" t="s">
        <v>38</v>
      </c>
      <c r="AX39" s="12">
        <f>COUNTA(B39,H39,M39)</f>
        <v>0</v>
      </c>
      <c r="AY39" s="12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453"/>
      <c r="C40" s="454"/>
      <c r="D40" s="454"/>
      <c r="E40" s="454"/>
      <c r="F40" s="454"/>
      <c r="G40" s="456"/>
      <c r="H40" s="458"/>
      <c r="I40" s="458"/>
      <c r="J40" s="458"/>
      <c r="K40" s="458"/>
      <c r="L40" s="458"/>
      <c r="M40" s="461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65"/>
      <c r="AF40" s="465"/>
      <c r="AG40" s="465"/>
      <c r="AH40" s="465"/>
      <c r="AI40" s="465"/>
      <c r="AJ40" s="465"/>
      <c r="AK40" s="465"/>
      <c r="AL40" s="465"/>
      <c r="AM40" s="465"/>
      <c r="AN40" s="466"/>
      <c r="AW40" s="6" t="s">
        <v>39</v>
      </c>
      <c r="AX40" s="12">
        <f>COUNTA(B41,H41,M41)</f>
        <v>0</v>
      </c>
      <c r="AY40" s="12"/>
      <c r="AZ40" s="7"/>
      <c r="BA40" s="7"/>
      <c r="BB40" s="7"/>
      <c r="BC40" s="7"/>
    </row>
    <row r="41" spans="2:55" ht="10.5" customHeight="1" x14ac:dyDescent="0.4">
      <c r="B41" s="453"/>
      <c r="C41" s="454"/>
      <c r="D41" s="454"/>
      <c r="E41" s="454"/>
      <c r="F41" s="454"/>
      <c r="G41" s="456" t="s">
        <v>13</v>
      </c>
      <c r="H41" s="458"/>
      <c r="I41" s="458"/>
      <c r="J41" s="458"/>
      <c r="K41" s="458"/>
      <c r="L41" s="458"/>
      <c r="M41" s="467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9"/>
      <c r="AW41" s="6" t="s">
        <v>40</v>
      </c>
      <c r="AX41" s="12">
        <f>COUNTA(B43,H43,M43)</f>
        <v>0</v>
      </c>
      <c r="AY41" s="12"/>
      <c r="AZ41" s="7"/>
      <c r="BA41" s="7"/>
      <c r="BB41" s="7"/>
      <c r="BC41" s="7"/>
    </row>
    <row r="42" spans="2:55" ht="10.5" customHeight="1" x14ac:dyDescent="0.4">
      <c r="B42" s="453"/>
      <c r="C42" s="454"/>
      <c r="D42" s="454"/>
      <c r="E42" s="454"/>
      <c r="F42" s="454"/>
      <c r="G42" s="456"/>
      <c r="H42" s="458"/>
      <c r="I42" s="458"/>
      <c r="J42" s="458"/>
      <c r="K42" s="458"/>
      <c r="L42" s="458"/>
      <c r="M42" s="467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9"/>
      <c r="AW42" s="6" t="s">
        <v>41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453"/>
      <c r="C43" s="454"/>
      <c r="D43" s="454"/>
      <c r="E43" s="454"/>
      <c r="F43" s="454"/>
      <c r="G43" s="456" t="s">
        <v>13</v>
      </c>
      <c r="H43" s="458"/>
      <c r="I43" s="458"/>
      <c r="J43" s="458"/>
      <c r="K43" s="458"/>
      <c r="L43" s="458"/>
      <c r="M43" s="467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9"/>
      <c r="AW43" s="6" t="s">
        <v>42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453"/>
      <c r="C44" s="454"/>
      <c r="D44" s="454"/>
      <c r="E44" s="454"/>
      <c r="F44" s="454"/>
      <c r="G44" s="456"/>
      <c r="H44" s="458"/>
      <c r="I44" s="458"/>
      <c r="J44" s="458"/>
      <c r="K44" s="458"/>
      <c r="L44" s="458"/>
      <c r="M44" s="467"/>
      <c r="N44" s="468"/>
      <c r="O44" s="468"/>
      <c r="P44" s="468"/>
      <c r="Q44" s="468"/>
      <c r="R44" s="468"/>
      <c r="S44" s="468"/>
      <c r="T44" s="468"/>
      <c r="U44" s="468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9"/>
      <c r="AW44" s="6" t="s">
        <v>43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453"/>
      <c r="C45" s="454"/>
      <c r="D45" s="454"/>
      <c r="E45" s="454"/>
      <c r="F45" s="454"/>
      <c r="G45" s="456" t="s">
        <v>13</v>
      </c>
      <c r="H45" s="458"/>
      <c r="I45" s="458"/>
      <c r="J45" s="458"/>
      <c r="K45" s="458"/>
      <c r="L45" s="458"/>
      <c r="M45" s="467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9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453"/>
      <c r="C46" s="454"/>
      <c r="D46" s="454"/>
      <c r="E46" s="454"/>
      <c r="F46" s="454"/>
      <c r="G46" s="456"/>
      <c r="H46" s="458"/>
      <c r="I46" s="458"/>
      <c r="J46" s="458"/>
      <c r="K46" s="458"/>
      <c r="L46" s="458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9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453"/>
      <c r="C47" s="454"/>
      <c r="D47" s="454"/>
      <c r="E47" s="454"/>
      <c r="F47" s="454"/>
      <c r="G47" s="456" t="s">
        <v>13</v>
      </c>
      <c r="H47" s="458"/>
      <c r="I47" s="458"/>
      <c r="J47" s="458"/>
      <c r="K47" s="458"/>
      <c r="L47" s="458"/>
      <c r="M47" s="467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9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453"/>
      <c r="C48" s="454"/>
      <c r="D48" s="454"/>
      <c r="E48" s="454"/>
      <c r="F48" s="454"/>
      <c r="G48" s="456"/>
      <c r="H48" s="458"/>
      <c r="I48" s="458"/>
      <c r="J48" s="458"/>
      <c r="K48" s="458"/>
      <c r="L48" s="458"/>
      <c r="M48" s="467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9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453"/>
      <c r="C49" s="454"/>
      <c r="D49" s="454"/>
      <c r="E49" s="454"/>
      <c r="F49" s="454"/>
      <c r="G49" s="456" t="s">
        <v>13</v>
      </c>
      <c r="H49" s="458"/>
      <c r="I49" s="458"/>
      <c r="J49" s="458"/>
      <c r="K49" s="458"/>
      <c r="L49" s="458"/>
      <c r="M49" s="467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9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470"/>
      <c r="C50" s="471"/>
      <c r="D50" s="471"/>
      <c r="E50" s="471"/>
      <c r="F50" s="471"/>
      <c r="G50" s="472"/>
      <c r="H50" s="473"/>
      <c r="I50" s="473"/>
      <c r="J50" s="473"/>
      <c r="K50" s="473"/>
      <c r="L50" s="473"/>
      <c r="M50" s="474"/>
      <c r="N50" s="475"/>
      <c r="O50" s="475"/>
      <c r="P50" s="475"/>
      <c r="Q50" s="475"/>
      <c r="R50" s="475"/>
      <c r="S50" s="475"/>
      <c r="T50" s="475"/>
      <c r="U50" s="475"/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6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0</v>
      </c>
      <c r="BA51" s="7"/>
      <c r="BB51" s="7"/>
      <c r="BC51" s="7"/>
    </row>
    <row r="52" spans="1:55" ht="10.5" customHeight="1" x14ac:dyDescent="0.4">
      <c r="A52" s="45"/>
      <c r="B52" s="78" t="s">
        <v>19</v>
      </c>
      <c r="C52" s="79"/>
      <c r="D52" s="79"/>
      <c r="E52" s="79"/>
      <c r="F52" s="153"/>
      <c r="G52" s="157" t="s">
        <v>20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54"/>
      <c r="C53" s="155"/>
      <c r="D53" s="155"/>
      <c r="E53" s="155"/>
      <c r="F53" s="156"/>
      <c r="G53" s="160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W53" s="6"/>
      <c r="AX53" s="46" t="b">
        <v>0</v>
      </c>
      <c r="AY53" s="15">
        <f>COUNTIF(AX53,TRUE)</f>
        <v>0</v>
      </c>
      <c r="AZ53" s="15">
        <f>AY53+COUNTA(J59)*3</f>
        <v>0</v>
      </c>
      <c r="BA53" s="7"/>
      <c r="BB53" s="7"/>
      <c r="BC53" s="7"/>
    </row>
    <row r="54" spans="1:55" ht="10.5" customHeight="1" thickTop="1" x14ac:dyDescent="0.4">
      <c r="A54" s="45"/>
      <c r="B54" s="163"/>
      <c r="C54" s="164"/>
      <c r="D54" s="164"/>
      <c r="E54" s="164"/>
      <c r="F54" s="164"/>
      <c r="G54" s="167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65"/>
      <c r="C55" s="166"/>
      <c r="D55" s="166"/>
      <c r="E55" s="166"/>
      <c r="F55" s="166"/>
      <c r="G55" s="170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2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477" t="s">
        <v>86</v>
      </c>
      <c r="C57" s="174"/>
      <c r="D57" s="174"/>
      <c r="E57" s="174"/>
      <c r="F57" s="174"/>
      <c r="G57" s="174"/>
      <c r="H57" s="174"/>
      <c r="I57" s="175"/>
      <c r="J57" s="499"/>
      <c r="K57" s="479" t="s">
        <v>82</v>
      </c>
      <c r="L57" s="479"/>
      <c r="M57" s="479"/>
      <c r="N57" s="479"/>
      <c r="O57" s="479"/>
      <c r="P57" s="479"/>
      <c r="Q57" s="479"/>
      <c r="R57" s="479"/>
      <c r="S57" s="479"/>
      <c r="T57" s="480"/>
      <c r="U57" s="45"/>
      <c r="V57" s="78" t="s">
        <v>18</v>
      </c>
      <c r="W57" s="79"/>
      <c r="X57" s="79"/>
      <c r="Y57" s="79"/>
      <c r="Z57" s="79"/>
      <c r="AA57" s="185" t="s">
        <v>45</v>
      </c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7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478"/>
      <c r="C58" s="177"/>
      <c r="D58" s="177"/>
      <c r="E58" s="177"/>
      <c r="F58" s="177"/>
      <c r="G58" s="177"/>
      <c r="H58" s="177"/>
      <c r="I58" s="178"/>
      <c r="J58" s="500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U58" s="45"/>
      <c r="V58" s="154"/>
      <c r="W58" s="155"/>
      <c r="X58" s="155"/>
      <c r="Y58" s="155"/>
      <c r="Z58" s="155"/>
      <c r="AA58" s="188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89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529"/>
      <c r="C59" s="525" t="s">
        <v>93</v>
      </c>
      <c r="D59" s="525"/>
      <c r="E59" s="525"/>
      <c r="F59" s="525"/>
      <c r="G59" s="525"/>
      <c r="H59" s="525"/>
      <c r="I59" s="525"/>
      <c r="J59" s="487"/>
      <c r="K59" s="487"/>
      <c r="L59" s="483" t="s">
        <v>83</v>
      </c>
      <c r="M59" s="484"/>
      <c r="N59" s="531" t="s">
        <v>84</v>
      </c>
      <c r="O59" s="532"/>
      <c r="P59" s="532"/>
      <c r="Q59" s="532"/>
      <c r="R59" s="532"/>
      <c r="S59" s="532"/>
      <c r="T59" s="533"/>
      <c r="U59" s="45"/>
      <c r="V59" s="503"/>
      <c r="W59" s="365" t="s">
        <v>46</v>
      </c>
      <c r="X59" s="365"/>
      <c r="Y59" s="365"/>
      <c r="Z59" s="365"/>
      <c r="AA59" s="517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9"/>
      <c r="AW59" s="6" t="s">
        <v>47</v>
      </c>
      <c r="AX59" s="46" t="b">
        <v>0</v>
      </c>
      <c r="AY59" s="12">
        <f>COUNTIF(AX59:AX61,TRUE)</f>
        <v>0</v>
      </c>
      <c r="AZ59" s="12"/>
      <c r="BA59" s="7"/>
      <c r="BB59" s="7"/>
      <c r="BC59" s="7"/>
    </row>
    <row r="60" spans="1:55" ht="10.5" customHeight="1" x14ac:dyDescent="0.4">
      <c r="A60" s="45"/>
      <c r="B60" s="523"/>
      <c r="C60" s="530"/>
      <c r="D60" s="530"/>
      <c r="E60" s="530"/>
      <c r="F60" s="530"/>
      <c r="G60" s="530"/>
      <c r="H60" s="530"/>
      <c r="I60" s="530"/>
      <c r="J60" s="488"/>
      <c r="K60" s="488"/>
      <c r="L60" s="485"/>
      <c r="M60" s="486"/>
      <c r="N60" s="534"/>
      <c r="O60" s="535"/>
      <c r="P60" s="535"/>
      <c r="Q60" s="535"/>
      <c r="R60" s="535"/>
      <c r="S60" s="535"/>
      <c r="T60" s="536"/>
      <c r="U60" s="45"/>
      <c r="V60" s="503"/>
      <c r="W60" s="365"/>
      <c r="X60" s="365"/>
      <c r="Y60" s="365"/>
      <c r="Z60" s="365"/>
      <c r="AA60" s="517"/>
      <c r="AB60" s="518"/>
      <c r="AC60" s="518"/>
      <c r="AD60" s="518"/>
      <c r="AE60" s="518"/>
      <c r="AF60" s="518"/>
      <c r="AG60" s="518"/>
      <c r="AH60" s="518"/>
      <c r="AI60" s="518"/>
      <c r="AJ60" s="518"/>
      <c r="AK60" s="518"/>
      <c r="AL60" s="518"/>
      <c r="AM60" s="518"/>
      <c r="AN60" s="519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23"/>
      <c r="C61" s="525" t="s">
        <v>85</v>
      </c>
      <c r="D61" s="525"/>
      <c r="E61" s="525"/>
      <c r="F61" s="527" t="s">
        <v>30</v>
      </c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01" t="s">
        <v>31</v>
      </c>
      <c r="U61" s="45"/>
      <c r="V61" s="503"/>
      <c r="W61" s="365" t="s">
        <v>44</v>
      </c>
      <c r="X61" s="365"/>
      <c r="Y61" s="365"/>
      <c r="Z61" s="365"/>
      <c r="AA61" s="517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9"/>
      <c r="AW61" s="6" t="s">
        <v>48</v>
      </c>
      <c r="AX61" s="46" t="b">
        <v>0</v>
      </c>
      <c r="AY61" s="15">
        <f>COUNTA(AA59)</f>
        <v>0</v>
      </c>
      <c r="AZ61" s="13"/>
      <c r="BA61" s="7"/>
      <c r="BB61" s="7"/>
      <c r="BC61" s="7"/>
    </row>
    <row r="62" spans="1:55" ht="10.5" customHeight="1" x14ac:dyDescent="0.4">
      <c r="A62" s="45"/>
      <c r="B62" s="524"/>
      <c r="C62" s="526"/>
      <c r="D62" s="526"/>
      <c r="E62" s="526"/>
      <c r="F62" s="52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  <c r="R62" s="538"/>
      <c r="S62" s="538"/>
      <c r="T62" s="502"/>
      <c r="U62" s="45"/>
      <c r="V62" s="504"/>
      <c r="W62" s="505"/>
      <c r="X62" s="505"/>
      <c r="Y62" s="505"/>
      <c r="Z62" s="505"/>
      <c r="AA62" s="520"/>
      <c r="AB62" s="521"/>
      <c r="AC62" s="521"/>
      <c r="AD62" s="521"/>
      <c r="AE62" s="521"/>
      <c r="AF62" s="521"/>
      <c r="AG62" s="521"/>
      <c r="AH62" s="521"/>
      <c r="AI62" s="521"/>
      <c r="AJ62" s="521"/>
      <c r="AK62" s="521"/>
      <c r="AL62" s="521"/>
      <c r="AM62" s="521"/>
      <c r="AN62" s="522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62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06" t="s">
        <v>21</v>
      </c>
      <c r="C64" s="428"/>
      <c r="D64" s="428"/>
      <c r="E64" s="507"/>
      <c r="F64" s="511" t="s">
        <v>22</v>
      </c>
      <c r="G64" s="512"/>
      <c r="H64" s="512"/>
      <c r="I64" s="512"/>
      <c r="J64" s="512"/>
      <c r="K64" s="512"/>
      <c r="L64" s="512"/>
      <c r="M64" s="512"/>
      <c r="N64" s="512"/>
      <c r="O64" s="512"/>
      <c r="P64" s="515"/>
      <c r="Q64" s="515"/>
      <c r="R64" s="515"/>
      <c r="S64" s="515"/>
      <c r="T64" s="515"/>
      <c r="U64" s="515"/>
      <c r="V64" s="515"/>
      <c r="W64" s="515"/>
      <c r="X64" s="515"/>
      <c r="Y64" s="515"/>
      <c r="Z64" s="515"/>
      <c r="AA64" s="489" t="s">
        <v>64</v>
      </c>
      <c r="AB64" s="489"/>
      <c r="AC64" s="489"/>
      <c r="AD64" s="489"/>
      <c r="AE64" s="489"/>
      <c r="AF64" s="489"/>
      <c r="AG64" s="489"/>
      <c r="AH64" s="489"/>
      <c r="AI64" s="489"/>
      <c r="AJ64" s="489"/>
      <c r="AK64" s="489"/>
      <c r="AL64" s="489"/>
      <c r="AM64" s="489"/>
      <c r="AN64" s="490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08"/>
      <c r="C65" s="509"/>
      <c r="D65" s="509"/>
      <c r="E65" s="510"/>
      <c r="F65" s="513"/>
      <c r="G65" s="514"/>
      <c r="H65" s="514"/>
      <c r="I65" s="514"/>
      <c r="J65" s="514"/>
      <c r="K65" s="514"/>
      <c r="L65" s="514"/>
      <c r="M65" s="514"/>
      <c r="N65" s="514"/>
      <c r="O65" s="514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  <c r="AL65" s="491"/>
      <c r="AM65" s="491"/>
      <c r="AN65" s="492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493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  <c r="Y66" s="494"/>
      <c r="Z66" s="494"/>
      <c r="AA66" s="494"/>
      <c r="AB66" s="494"/>
      <c r="AC66" s="494"/>
      <c r="AD66" s="494"/>
      <c r="AE66" s="494"/>
      <c r="AF66" s="494"/>
      <c r="AG66" s="494"/>
      <c r="AH66" s="494"/>
      <c r="AI66" s="494"/>
      <c r="AJ66" s="494"/>
      <c r="AK66" s="494"/>
      <c r="AL66" s="494"/>
      <c r="AM66" s="494"/>
      <c r="AN66" s="495"/>
      <c r="AW66" s="6" t="s">
        <v>21</v>
      </c>
      <c r="AX66" s="15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493"/>
      <c r="C67" s="494"/>
      <c r="D67" s="494"/>
      <c r="E67" s="494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  <c r="Y67" s="494"/>
      <c r="Z67" s="494"/>
      <c r="AA67" s="494"/>
      <c r="AB67" s="494"/>
      <c r="AC67" s="494"/>
      <c r="AD67" s="494"/>
      <c r="AE67" s="494"/>
      <c r="AF67" s="494"/>
      <c r="AG67" s="494"/>
      <c r="AH67" s="494"/>
      <c r="AI67" s="494"/>
      <c r="AJ67" s="494"/>
      <c r="AK67" s="494"/>
      <c r="AL67" s="494"/>
      <c r="AM67" s="494"/>
      <c r="AN67" s="495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493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  <c r="AJ68" s="494"/>
      <c r="AK68" s="494"/>
      <c r="AL68" s="494"/>
      <c r="AM68" s="494"/>
      <c r="AN68" s="495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493"/>
      <c r="C69" s="494"/>
      <c r="D69" s="494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  <c r="Y69" s="494"/>
      <c r="Z69" s="494"/>
      <c r="AA69" s="494"/>
      <c r="AB69" s="494"/>
      <c r="AC69" s="494"/>
      <c r="AD69" s="494"/>
      <c r="AE69" s="494"/>
      <c r="AF69" s="494"/>
      <c r="AG69" s="494"/>
      <c r="AH69" s="494"/>
      <c r="AI69" s="494"/>
      <c r="AJ69" s="494"/>
      <c r="AK69" s="494"/>
      <c r="AL69" s="494"/>
      <c r="AM69" s="494"/>
      <c r="AN69" s="495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493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4"/>
      <c r="Q70" s="494"/>
      <c r="R70" s="494"/>
      <c r="S70" s="494"/>
      <c r="T70" s="494"/>
      <c r="U70" s="494"/>
      <c r="V70" s="494"/>
      <c r="W70" s="494"/>
      <c r="X70" s="494"/>
      <c r="Y70" s="494"/>
      <c r="Z70" s="494"/>
      <c r="AA70" s="494"/>
      <c r="AB70" s="494"/>
      <c r="AC70" s="494"/>
      <c r="AD70" s="494"/>
      <c r="AE70" s="494"/>
      <c r="AF70" s="494"/>
      <c r="AG70" s="494"/>
      <c r="AH70" s="494"/>
      <c r="AI70" s="494"/>
      <c r="AJ70" s="494"/>
      <c r="AK70" s="494"/>
      <c r="AL70" s="494"/>
      <c r="AM70" s="494"/>
      <c r="AN70" s="495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493"/>
      <c r="C71" s="494"/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  <c r="V71" s="494"/>
      <c r="W71" s="494"/>
      <c r="X71" s="494"/>
      <c r="Y71" s="494"/>
      <c r="Z71" s="494"/>
      <c r="AA71" s="494"/>
      <c r="AB71" s="494"/>
      <c r="AC71" s="494"/>
      <c r="AD71" s="494"/>
      <c r="AE71" s="494"/>
      <c r="AF71" s="494"/>
      <c r="AG71" s="494"/>
      <c r="AH71" s="494"/>
      <c r="AI71" s="494"/>
      <c r="AJ71" s="494"/>
      <c r="AK71" s="494"/>
      <c r="AL71" s="494"/>
      <c r="AM71" s="494"/>
      <c r="AN71" s="495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493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494"/>
      <c r="AL72" s="494"/>
      <c r="AM72" s="494"/>
      <c r="AN72" s="495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493"/>
      <c r="C73" s="494"/>
      <c r="D73" s="494"/>
      <c r="E73" s="494"/>
      <c r="F73" s="494"/>
      <c r="G73" s="494"/>
      <c r="H73" s="494"/>
      <c r="I73" s="494"/>
      <c r="J73" s="494"/>
      <c r="K73" s="494"/>
      <c r="L73" s="494"/>
      <c r="M73" s="494"/>
      <c r="N73" s="494"/>
      <c r="O73" s="494"/>
      <c r="P73" s="494"/>
      <c r="Q73" s="494"/>
      <c r="R73" s="494"/>
      <c r="S73" s="494"/>
      <c r="T73" s="494"/>
      <c r="U73" s="494"/>
      <c r="V73" s="494"/>
      <c r="W73" s="494"/>
      <c r="X73" s="494"/>
      <c r="Y73" s="494"/>
      <c r="Z73" s="494"/>
      <c r="AA73" s="494"/>
      <c r="AB73" s="494"/>
      <c r="AC73" s="494"/>
      <c r="AD73" s="494"/>
      <c r="AE73" s="494"/>
      <c r="AF73" s="494"/>
      <c r="AG73" s="494"/>
      <c r="AH73" s="494"/>
      <c r="AI73" s="494"/>
      <c r="AJ73" s="494"/>
      <c r="AK73" s="494"/>
      <c r="AL73" s="494"/>
      <c r="AM73" s="494"/>
      <c r="AN73" s="495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493"/>
      <c r="C74" s="494"/>
      <c r="D74" s="494"/>
      <c r="E74" s="494"/>
      <c r="F74" s="494"/>
      <c r="G74" s="494"/>
      <c r="H74" s="494"/>
      <c r="I74" s="494"/>
      <c r="J74" s="494"/>
      <c r="K74" s="494"/>
      <c r="L74" s="494"/>
      <c r="M74" s="494"/>
      <c r="N74" s="494"/>
      <c r="O74" s="494"/>
      <c r="P74" s="494"/>
      <c r="Q74" s="494"/>
      <c r="R74" s="494"/>
      <c r="S74" s="494"/>
      <c r="T74" s="494"/>
      <c r="U74" s="494"/>
      <c r="V74" s="494"/>
      <c r="W74" s="494"/>
      <c r="X74" s="494"/>
      <c r="Y74" s="494"/>
      <c r="Z74" s="49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5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493"/>
      <c r="C75" s="494"/>
      <c r="D75" s="494"/>
      <c r="E75" s="494"/>
      <c r="F75" s="494"/>
      <c r="G75" s="494"/>
      <c r="H75" s="494"/>
      <c r="I75" s="494"/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94"/>
      <c r="X75" s="494"/>
      <c r="Y75" s="494"/>
      <c r="Z75" s="494"/>
      <c r="AA75" s="494"/>
      <c r="AB75" s="494"/>
      <c r="AC75" s="494"/>
      <c r="AD75" s="494"/>
      <c r="AE75" s="494"/>
      <c r="AF75" s="494"/>
      <c r="AG75" s="494"/>
      <c r="AH75" s="494"/>
      <c r="AI75" s="494"/>
      <c r="AJ75" s="494"/>
      <c r="AK75" s="494"/>
      <c r="AL75" s="494"/>
      <c r="AM75" s="494"/>
      <c r="AN75" s="495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493"/>
      <c r="C76" s="494"/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4"/>
      <c r="S76" s="494"/>
      <c r="T76" s="494"/>
      <c r="U76" s="494"/>
      <c r="V76" s="494"/>
      <c r="W76" s="494"/>
      <c r="X76" s="494"/>
      <c r="Y76" s="494"/>
      <c r="Z76" s="494"/>
      <c r="AA76" s="494"/>
      <c r="AB76" s="494"/>
      <c r="AC76" s="494"/>
      <c r="AD76" s="494"/>
      <c r="AE76" s="494"/>
      <c r="AF76" s="494"/>
      <c r="AG76" s="494"/>
      <c r="AH76" s="494"/>
      <c r="AI76" s="494"/>
      <c r="AJ76" s="494"/>
      <c r="AK76" s="494"/>
      <c r="AL76" s="494"/>
      <c r="AM76" s="494"/>
      <c r="AN76" s="495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496"/>
      <c r="C77" s="497"/>
      <c r="D77" s="497"/>
      <c r="E77" s="497"/>
      <c r="F77" s="497"/>
      <c r="G77" s="497"/>
      <c r="H77" s="497"/>
      <c r="I77" s="497"/>
      <c r="J77" s="497"/>
      <c r="K77" s="497"/>
      <c r="L77" s="497"/>
      <c r="M77" s="497"/>
      <c r="N77" s="497"/>
      <c r="O77" s="497"/>
      <c r="P77" s="497"/>
      <c r="Q77" s="497"/>
      <c r="R77" s="497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497"/>
      <c r="AI77" s="497"/>
      <c r="AJ77" s="497"/>
      <c r="AK77" s="497"/>
      <c r="AL77" s="497"/>
      <c r="AM77" s="497"/>
      <c r="AN77" s="498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0" spans="2:55" ht="18.75" customHeight="1" x14ac:dyDescent="0.4">
      <c r="AV80" s="49"/>
      <c r="AW80" s="45"/>
      <c r="BC80" s="2"/>
    </row>
    <row r="81" spans="1:55" ht="18.75" customHeight="1" x14ac:dyDescent="0.4">
      <c r="AV81" s="49"/>
      <c r="AW81" s="45"/>
      <c r="BC81" s="2"/>
    </row>
    <row r="82" spans="1:55" x14ac:dyDescent="0.4">
      <c r="AV82" s="49"/>
      <c r="AW82" s="45"/>
      <c r="BC82" s="2"/>
    </row>
    <row r="83" spans="1:55" ht="18.75" customHeight="1" x14ac:dyDescent="0.4"/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/>
  <mergeCells count="121">
    <mergeCell ref="AA64:AN65"/>
    <mergeCell ref="B66:AN77"/>
    <mergeCell ref="J57:J58"/>
    <mergeCell ref="T61:T62"/>
    <mergeCell ref="V61:V62"/>
    <mergeCell ref="W61:Z62"/>
    <mergeCell ref="B64:E65"/>
    <mergeCell ref="F64:O65"/>
    <mergeCell ref="P64:Z65"/>
    <mergeCell ref="V59:V60"/>
    <mergeCell ref="W59:Z60"/>
    <mergeCell ref="AA59:AN62"/>
    <mergeCell ref="B61:B62"/>
    <mergeCell ref="C61:E62"/>
    <mergeCell ref="F61:F62"/>
    <mergeCell ref="B59:B60"/>
    <mergeCell ref="C59:I60"/>
    <mergeCell ref="N59:T60"/>
    <mergeCell ref="G61:S62"/>
    <mergeCell ref="B52:F53"/>
    <mergeCell ref="G52:AN53"/>
    <mergeCell ref="B54:F55"/>
    <mergeCell ref="G54:AN55"/>
    <mergeCell ref="B57:I58"/>
    <mergeCell ref="K57:T58"/>
    <mergeCell ref="V57:Z58"/>
    <mergeCell ref="AA57:AN58"/>
    <mergeCell ref="L59:M60"/>
    <mergeCell ref="J59:K60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B11:I13"/>
    <mergeCell ref="J11:AB13"/>
    <mergeCell ref="B14:I16"/>
    <mergeCell ref="J14:AB16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</mergeCells>
  <phoneticPr fontId="1"/>
  <conditionalFormatting sqref="B64:E65">
    <cfRule type="expression" dxfId="81" priority="68">
      <formula>$AX$66=0</formula>
    </cfRule>
  </conditionalFormatting>
  <conditionalFormatting sqref="B39:Q40">
    <cfRule type="expression" dxfId="80" priority="73">
      <formula>$AX$39=3</formula>
    </cfRule>
  </conditionalFormatting>
  <conditionalFormatting sqref="B41:AN42">
    <cfRule type="expression" dxfId="79" priority="56">
      <formula>$AX$40=3</formula>
    </cfRule>
  </conditionalFormatting>
  <conditionalFormatting sqref="B43:AN44">
    <cfRule type="expression" dxfId="78" priority="55">
      <formula>$AX$41=3</formula>
    </cfRule>
  </conditionalFormatting>
  <conditionalFormatting sqref="B45:AN50">
    <cfRule type="expression" dxfId="77" priority="66">
      <formula>$AY$39&gt;=3</formula>
    </cfRule>
  </conditionalFormatting>
  <conditionalFormatting sqref="B66:AN77">
    <cfRule type="expression" dxfId="76" priority="70">
      <formula>$AX$66=0</formula>
    </cfRule>
  </conditionalFormatting>
  <conditionalFormatting sqref="F26:H29">
    <cfRule type="expression" dxfId="75" priority="43">
      <formula>$AY$26=1</formula>
    </cfRule>
  </conditionalFormatting>
  <conditionalFormatting sqref="F22:S25">
    <cfRule type="expression" dxfId="74" priority="92">
      <formula>F22=""</formula>
    </cfRule>
  </conditionalFormatting>
  <conditionalFormatting sqref="F64:AN65">
    <cfRule type="expression" dxfId="73" priority="17">
      <formula>$P$64=""</formula>
    </cfRule>
  </conditionalFormatting>
  <conditionalFormatting sqref="G30:H31 J30:L31 F32 F34">
    <cfRule type="expression" dxfId="72" priority="90">
      <formula>F30=""</formula>
    </cfRule>
  </conditionalFormatting>
  <conditionalFormatting sqref="G54:AN55">
    <cfRule type="expression" dxfId="71" priority="44">
      <formula>$G$54=""</formula>
    </cfRule>
  </conditionalFormatting>
  <conditionalFormatting sqref="I26">
    <cfRule type="expression" dxfId="70" priority="89">
      <formula>$AX$28=3</formula>
    </cfRule>
  </conditionalFormatting>
  <conditionalFormatting sqref="J14">
    <cfRule type="expression" dxfId="69" priority="88">
      <formula>$J$14=""</formula>
    </cfRule>
  </conditionalFormatting>
  <conditionalFormatting sqref="J57:T58 B59:I60 N59:T60 B61:T62">
    <cfRule type="expression" dxfId="68" priority="8">
      <formula>$AZ$51=6</formula>
    </cfRule>
    <cfRule type="expression" dxfId="67" priority="9">
      <formula>$AZ$51=1</formula>
    </cfRule>
    <cfRule type="expression" dxfId="66" priority="7">
      <formula>$AZ$51=19</formula>
    </cfRule>
  </conditionalFormatting>
  <conditionalFormatting sqref="J57:T58 B59:T62">
    <cfRule type="expression" dxfId="65" priority="10">
      <formula>$AZ$51=23</formula>
    </cfRule>
    <cfRule type="expression" dxfId="64" priority="11">
      <formula>$AZ$51=22</formula>
    </cfRule>
    <cfRule type="expression" dxfId="63" priority="12">
      <formula>$AZ$51=18</formula>
    </cfRule>
    <cfRule type="expression" dxfId="62" priority="13">
      <formula>$AZ$51=9</formula>
    </cfRule>
    <cfRule type="expression" dxfId="61" priority="14">
      <formula>$AZ$51=5</formula>
    </cfRule>
    <cfRule type="expression" dxfId="60" priority="16">
      <formula>$AZ$51=100</formula>
    </cfRule>
    <cfRule type="expression" dxfId="59" priority="15">
      <formula>$AZ$51=4</formula>
    </cfRule>
  </conditionalFormatting>
  <conditionalFormatting sqref="L26">
    <cfRule type="expression" dxfId="58" priority="84">
      <formula>$AX$28=3</formula>
    </cfRule>
  </conditionalFormatting>
  <conditionalFormatting sqref="O26">
    <cfRule type="expression" dxfId="57" priority="83">
      <formula>$AX$28=3</formula>
    </cfRule>
  </conditionalFormatting>
  <conditionalFormatting sqref="T22:W25">
    <cfRule type="expression" dxfId="56" priority="42">
      <formula>$AY$22=1</formula>
    </cfRule>
  </conditionalFormatting>
  <conditionalFormatting sqref="V59:Z62">
    <cfRule type="expression" dxfId="55" priority="41">
      <formula>$AY$59=1</formula>
    </cfRule>
  </conditionalFormatting>
  <conditionalFormatting sqref="AA59:AN62">
    <cfRule type="expression" dxfId="54" priority="40">
      <formula>$AX$61=TRUE</formula>
    </cfRule>
    <cfRule type="expression" dxfId="53" priority="39">
      <formula>$AY$61=1</formula>
    </cfRule>
  </conditionalFormatting>
  <conditionalFormatting sqref="AB26">
    <cfRule type="expression" dxfId="52" priority="91">
      <formula>AB26=""</formula>
    </cfRule>
  </conditionalFormatting>
  <conditionalFormatting sqref="AC22:AE23 AG22:AI23 AK22:AM23">
    <cfRule type="expression" dxfId="51" priority="62">
      <formula>$AY$24=24</formula>
    </cfRule>
    <cfRule type="expression" dxfId="50" priority="63">
      <formula>$AY$24=19</formula>
    </cfRule>
    <cfRule type="expression" dxfId="49" priority="64">
      <formula>$AY$24=14</formula>
    </cfRule>
  </conditionalFormatting>
  <conditionalFormatting sqref="AC22:AE25 AG22:AI25 AK22:AM25">
    <cfRule type="expression" dxfId="48" priority="58">
      <formula>$AY$24=15</formula>
    </cfRule>
    <cfRule type="expression" dxfId="47" priority="57">
      <formula>$AY$24=9</formula>
    </cfRule>
  </conditionalFormatting>
  <conditionalFormatting sqref="AC24:AE25 AG24:AI25 AK24:AM25">
    <cfRule type="expression" dxfId="46" priority="59">
      <formula>$AY$24&gt;=21</formula>
    </cfRule>
    <cfRule type="expression" dxfId="45" priority="60">
      <formula>$AY$24=18</formula>
    </cfRule>
  </conditionalFormatting>
  <conditionalFormatting sqref="AD7:AE8">
    <cfRule type="expression" dxfId="44" priority="87">
      <formula>$AD$7:$AE$8=""</formula>
    </cfRule>
  </conditionalFormatting>
  <conditionalFormatting sqref="AE39:AN40">
    <cfRule type="expression" dxfId="43" priority="45">
      <formula>$AY$39&gt;=3</formula>
    </cfRule>
  </conditionalFormatting>
  <conditionalFormatting sqref="AG7:AH8">
    <cfRule type="expression" dxfId="42" priority="86">
      <formula>$AG$7=""</formula>
    </cfRule>
  </conditionalFormatting>
  <conditionalFormatting sqref="AJ7:AK8">
    <cfRule type="expression" dxfId="41" priority="85">
      <formula>$AJ$7=""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J22:AJ25" numberStoredAsText="1"/>
    <ignoredError sqref="AX66 AY60:AZ60 AZ59 AY61:AZ61 AY58:AZ58 AY52 AY51 AZ52 AZ54 AZ51 AZ55:AZ57 AZ53 AY56 AY54 AY53 AY55 AY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6239-F8A2-4A1E-84FB-F1C677D3E848}">
  <sheetPr>
    <tabColor theme="9"/>
  </sheetPr>
  <dimension ref="A1:BC86"/>
  <sheetViews>
    <sheetView showGridLines="0" topLeftCell="A11" zoomScale="115" zoomScaleNormal="115" workbookViewId="0">
      <selection activeCell="M47" sqref="M47:AN48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9" hidden="1" customWidth="1"/>
    <col min="50" max="50" width="7.25" style="45" hidden="1" customWidth="1"/>
    <col min="51" max="51" width="5.125" style="45" hidden="1" customWidth="1"/>
    <col min="52" max="52" width="7.75" style="45" hidden="1" customWidth="1"/>
    <col min="53" max="53" width="9.125" style="45" hidden="1" customWidth="1"/>
    <col min="54" max="54" width="10.375" style="45" hidden="1" customWidth="1"/>
    <col min="55" max="55" width="4.875" style="45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39" t="s">
        <v>7</v>
      </c>
      <c r="AL1" s="339"/>
      <c r="AM1" s="339"/>
      <c r="AN1" s="339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0"/>
      <c r="AL2" s="340"/>
      <c r="AM2" s="340"/>
      <c r="AN2" s="340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350" t="s">
        <v>5</v>
      </c>
      <c r="D4" s="350"/>
      <c r="E4" s="350"/>
      <c r="F4" s="351">
        <v>9</v>
      </c>
      <c r="G4" s="351"/>
      <c r="H4" s="352" t="s">
        <v>6</v>
      </c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350"/>
      <c r="D5" s="350"/>
      <c r="E5" s="350"/>
      <c r="F5" s="351"/>
      <c r="G5" s="351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8"/>
      <c r="C6" s="75"/>
      <c r="D6" s="75"/>
      <c r="E6" s="75"/>
      <c r="F6" s="76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53" t="s">
        <v>5</v>
      </c>
      <c r="AC7" s="353"/>
      <c r="AD7" s="620">
        <v>8</v>
      </c>
      <c r="AE7" s="620"/>
      <c r="AF7" s="339" t="s">
        <v>3</v>
      </c>
      <c r="AG7" s="620">
        <v>5</v>
      </c>
      <c r="AH7" s="620"/>
      <c r="AI7" s="339" t="s">
        <v>4</v>
      </c>
      <c r="AJ7" s="620">
        <v>1</v>
      </c>
      <c r="AK7" s="620"/>
      <c r="AL7" s="355" t="s">
        <v>62</v>
      </c>
      <c r="AM7" s="355"/>
      <c r="AN7" s="355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54"/>
      <c r="AC8" s="354"/>
      <c r="AD8" s="621"/>
      <c r="AE8" s="621"/>
      <c r="AF8" s="340"/>
      <c r="AG8" s="621"/>
      <c r="AH8" s="621"/>
      <c r="AI8" s="340"/>
      <c r="AJ8" s="621"/>
      <c r="AK8" s="621"/>
      <c r="AL8" s="356"/>
      <c r="AM8" s="356"/>
      <c r="AN8" s="356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79" t="s">
        <v>94</v>
      </c>
      <c r="C11" s="279"/>
      <c r="D11" s="279"/>
      <c r="E11" s="279"/>
      <c r="F11" s="279"/>
      <c r="G11" s="279"/>
      <c r="H11" s="279"/>
      <c r="I11" s="279"/>
      <c r="J11" s="279" t="s">
        <v>95</v>
      </c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68"/>
      <c r="AD11" s="68"/>
      <c r="AE11" s="68"/>
      <c r="AO11" s="3"/>
      <c r="AP11" s="3"/>
      <c r="AQ11" s="3"/>
      <c r="AR11" s="3"/>
      <c r="AS11" s="3"/>
      <c r="AT11" s="5"/>
      <c r="AU11" s="5"/>
      <c r="AV11" s="5"/>
      <c r="AW11" s="6" t="s">
        <v>37</v>
      </c>
      <c r="AX11" s="12">
        <f>COUNTA(AD7,AG7,AJ7)</f>
        <v>3</v>
      </c>
      <c r="AY11" s="13"/>
      <c r="AZ11" s="7"/>
      <c r="BA11" s="7"/>
      <c r="BB11" s="7"/>
      <c r="BC11" s="7"/>
    </row>
    <row r="12" spans="2:55" ht="11.25" customHeight="1" x14ac:dyDescent="0.4"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68"/>
      <c r="AD12" s="68"/>
      <c r="AE12" s="68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4">
        <v>45877</v>
      </c>
      <c r="AX12" s="15" t="b">
        <v>0</v>
      </c>
      <c r="AY12" s="12">
        <f>COUNTIF(AX12:AX14,"TRUE")</f>
        <v>2</v>
      </c>
      <c r="AZ12" s="7"/>
      <c r="BA12" s="7"/>
      <c r="BB12" s="7"/>
      <c r="BC12" s="7"/>
    </row>
    <row r="13" spans="2:55" ht="11.25" customHeight="1" x14ac:dyDescent="0.4"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69"/>
      <c r="AD13" s="69"/>
      <c r="AE13" s="69"/>
      <c r="AF13" s="3"/>
      <c r="AG13" s="3"/>
      <c r="AH13" s="3"/>
      <c r="AI13" s="3"/>
      <c r="AJ13" s="5"/>
      <c r="AW13" s="14">
        <v>45891</v>
      </c>
      <c r="AX13" s="15" t="b">
        <v>1</v>
      </c>
      <c r="AY13" s="13"/>
      <c r="AZ13" s="7"/>
      <c r="BA13" s="7"/>
      <c r="BB13" s="7"/>
      <c r="BC13" s="7"/>
    </row>
    <row r="14" spans="2:55" ht="11.25" customHeight="1" x14ac:dyDescent="0.4">
      <c r="B14" s="282" t="s">
        <v>96</v>
      </c>
      <c r="C14" s="283"/>
      <c r="D14" s="283"/>
      <c r="E14" s="283"/>
      <c r="F14" s="283"/>
      <c r="G14" s="283"/>
      <c r="H14" s="283"/>
      <c r="I14" s="284"/>
      <c r="J14" s="611" t="s">
        <v>97</v>
      </c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3"/>
      <c r="AC14" s="69"/>
      <c r="AD14" s="69"/>
      <c r="AE14" s="69"/>
      <c r="AF14" s="3"/>
      <c r="AG14" s="3"/>
      <c r="AH14" s="3"/>
      <c r="AI14" s="3"/>
      <c r="AJ14" s="5"/>
      <c r="AW14" s="6" t="s">
        <v>36</v>
      </c>
      <c r="AX14" s="15" t="b">
        <v>1</v>
      </c>
      <c r="AY14" s="13"/>
      <c r="AZ14" s="7"/>
      <c r="BA14" s="7"/>
      <c r="BB14" s="7"/>
      <c r="BC14" s="7"/>
    </row>
    <row r="15" spans="2:55" ht="11.25" customHeight="1" x14ac:dyDescent="0.4">
      <c r="B15" s="285"/>
      <c r="C15" s="286"/>
      <c r="D15" s="286"/>
      <c r="E15" s="286"/>
      <c r="F15" s="286"/>
      <c r="G15" s="286"/>
      <c r="H15" s="286"/>
      <c r="I15" s="287"/>
      <c r="J15" s="614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6"/>
      <c r="AC15" s="69"/>
      <c r="AD15" s="69"/>
      <c r="AE15" s="69"/>
      <c r="AF15" s="3"/>
      <c r="AG15" s="3"/>
      <c r="AH15" s="3"/>
      <c r="AI15" s="3"/>
      <c r="AJ15" s="5"/>
      <c r="AW15" s="6"/>
      <c r="AX15" s="13"/>
      <c r="AY15" s="13"/>
      <c r="AZ15" s="7"/>
      <c r="BA15" s="7"/>
      <c r="BB15" s="7"/>
      <c r="BC15" s="7"/>
    </row>
    <row r="16" spans="2:55" ht="11.25" customHeight="1" x14ac:dyDescent="0.4">
      <c r="B16" s="347"/>
      <c r="C16" s="348"/>
      <c r="D16" s="348"/>
      <c r="E16" s="348"/>
      <c r="F16" s="348"/>
      <c r="G16" s="348"/>
      <c r="H16" s="348"/>
      <c r="I16" s="349"/>
      <c r="J16" s="617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9"/>
      <c r="AC16" s="69"/>
      <c r="AD16" s="69"/>
      <c r="AE16" s="69"/>
      <c r="AF16" s="3"/>
      <c r="AG16" s="3"/>
      <c r="AH16" s="3"/>
      <c r="AI16" s="3"/>
      <c r="AJ16" s="5"/>
      <c r="AW16" s="6"/>
      <c r="AX16" s="13"/>
      <c r="AY16" s="13"/>
      <c r="AZ16" s="7"/>
      <c r="BA16" s="7"/>
      <c r="BB16" s="7"/>
      <c r="BC16" s="7"/>
    </row>
    <row r="17" spans="2:55" ht="11.25" customHeight="1" x14ac:dyDescent="0.4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3"/>
      <c r="AE17" s="17"/>
      <c r="AF17" s="3"/>
      <c r="AG17" s="3"/>
      <c r="AH17" s="3"/>
      <c r="AI17" s="3"/>
      <c r="AJ17" s="5"/>
      <c r="AW17" s="6"/>
      <c r="AX17" s="13"/>
      <c r="AY17" s="13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3"/>
      <c r="AY18" s="13"/>
      <c r="AZ18" s="7"/>
      <c r="BA18" s="7"/>
      <c r="BB18" s="7"/>
      <c r="BC18" s="7"/>
    </row>
    <row r="19" spans="2:55" ht="11.25" customHeight="1" x14ac:dyDescent="0.4">
      <c r="B19" s="72"/>
      <c r="C19" s="72"/>
      <c r="D19" s="72"/>
      <c r="E19" s="72"/>
      <c r="F19" s="72"/>
      <c r="G19" s="72"/>
      <c r="H19" s="72"/>
      <c r="I19" s="70"/>
      <c r="J19" s="70"/>
      <c r="K19" s="70"/>
      <c r="L19" s="70"/>
      <c r="M19" s="70"/>
      <c r="N19" s="70"/>
      <c r="O19" s="70"/>
      <c r="P19" s="70"/>
      <c r="Q19" s="70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20"/>
      <c r="AG19" s="2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3"/>
      <c r="AY19" s="13"/>
      <c r="AZ19" s="7"/>
      <c r="BA19" s="7"/>
      <c r="BB19" s="7"/>
      <c r="BC19" s="7"/>
    </row>
    <row r="20" spans="2:55" ht="11.25" customHeight="1" x14ac:dyDescent="0.4">
      <c r="B20" s="72"/>
      <c r="C20" s="72"/>
      <c r="D20" s="72"/>
      <c r="E20" s="72"/>
      <c r="F20" s="72"/>
      <c r="G20" s="72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2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5"/>
      <c r="AW20" s="6"/>
      <c r="AX20" s="13"/>
      <c r="AY20" s="13"/>
      <c r="AZ20" s="7"/>
      <c r="BA20" s="7"/>
      <c r="BB20" s="7"/>
      <c r="BC20" s="7"/>
    </row>
    <row r="21" spans="2:55" ht="11.25" customHeight="1" x14ac:dyDescent="0.4">
      <c r="B21" s="73"/>
      <c r="C21" s="73"/>
      <c r="D21" s="73"/>
      <c r="E21" s="73"/>
      <c r="F21" s="73"/>
      <c r="G21" s="73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2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5"/>
      <c r="AW21" s="6" t="s">
        <v>35</v>
      </c>
      <c r="AX21" s="12">
        <f>COUNTA(#REF!)</f>
        <v>1</v>
      </c>
      <c r="AY21" s="13"/>
      <c r="AZ21" s="7"/>
      <c r="BA21" s="7"/>
      <c r="BB21" s="7"/>
      <c r="BC21" s="7"/>
    </row>
    <row r="22" spans="2:55" ht="10.5" customHeight="1" x14ac:dyDescent="0.4">
      <c r="B22" s="372" t="s">
        <v>1</v>
      </c>
      <c r="C22" s="373"/>
      <c r="D22" s="373"/>
      <c r="E22" s="374"/>
      <c r="F22" s="547" t="s">
        <v>11</v>
      </c>
      <c r="G22" s="548"/>
      <c r="H22" s="548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9"/>
      <c r="T22" s="379"/>
      <c r="U22" s="379"/>
      <c r="V22" s="380" t="s">
        <v>24</v>
      </c>
      <c r="W22" s="381"/>
      <c r="X22" s="310" t="s">
        <v>32</v>
      </c>
      <c r="Y22" s="311"/>
      <c r="Z22" s="311"/>
      <c r="AA22" s="312"/>
      <c r="AB22" s="332" t="s">
        <v>30</v>
      </c>
      <c r="AC22" s="610" t="s">
        <v>49</v>
      </c>
      <c r="AD22" s="539"/>
      <c r="AE22" s="539"/>
      <c r="AF22" s="332" t="s">
        <v>31</v>
      </c>
      <c r="AG22" s="539" t="s">
        <v>90</v>
      </c>
      <c r="AH22" s="539"/>
      <c r="AI22" s="539"/>
      <c r="AJ22" s="346" t="s">
        <v>10</v>
      </c>
      <c r="AK22" s="539" t="s">
        <v>59</v>
      </c>
      <c r="AL22" s="539"/>
      <c r="AM22" s="539"/>
      <c r="AN22" s="23"/>
      <c r="AW22" s="6" t="s">
        <v>24</v>
      </c>
      <c r="AX22" s="15" t="b">
        <v>1</v>
      </c>
      <c r="AY22" s="12">
        <f>COUNTIF(AX22:AX23,TRUE)</f>
        <v>1</v>
      </c>
      <c r="AZ22" s="13"/>
      <c r="BA22" s="13"/>
      <c r="BB22" s="13"/>
      <c r="BC22" s="13"/>
    </row>
    <row r="23" spans="2:55" ht="10.5" customHeight="1" x14ac:dyDescent="0.4">
      <c r="B23" s="375"/>
      <c r="C23" s="376"/>
      <c r="D23" s="376"/>
      <c r="E23" s="377"/>
      <c r="F23" s="550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2"/>
      <c r="T23" s="365"/>
      <c r="U23" s="365"/>
      <c r="V23" s="367"/>
      <c r="W23" s="368"/>
      <c r="X23" s="313"/>
      <c r="Y23" s="314"/>
      <c r="Z23" s="314"/>
      <c r="AA23" s="315"/>
      <c r="AB23" s="333"/>
      <c r="AC23" s="540"/>
      <c r="AD23" s="540"/>
      <c r="AE23" s="540"/>
      <c r="AF23" s="333"/>
      <c r="AG23" s="540"/>
      <c r="AH23" s="540"/>
      <c r="AI23" s="540"/>
      <c r="AJ23" s="330"/>
      <c r="AK23" s="540"/>
      <c r="AL23" s="540"/>
      <c r="AM23" s="540"/>
      <c r="AN23" s="24"/>
      <c r="AW23" s="6" t="s">
        <v>25</v>
      </c>
      <c r="AX23" s="15" t="b">
        <v>0</v>
      </c>
      <c r="AY23" s="13"/>
      <c r="AZ23" s="13"/>
      <c r="BA23" s="13"/>
      <c r="BB23" s="13"/>
      <c r="BC23" s="13"/>
    </row>
    <row r="24" spans="2:55" ht="10.5" customHeight="1" x14ac:dyDescent="0.4">
      <c r="B24" s="359" t="s">
        <v>0</v>
      </c>
      <c r="C24" s="360"/>
      <c r="D24" s="360"/>
      <c r="E24" s="361"/>
      <c r="F24" s="541" t="s">
        <v>12</v>
      </c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3"/>
      <c r="T24" s="365"/>
      <c r="U24" s="365"/>
      <c r="V24" s="367" t="s">
        <v>25</v>
      </c>
      <c r="W24" s="368"/>
      <c r="X24" s="313" t="s">
        <v>27</v>
      </c>
      <c r="Y24" s="314"/>
      <c r="Z24" s="314"/>
      <c r="AA24" s="315"/>
      <c r="AB24" s="328"/>
      <c r="AC24" s="540" t="s">
        <v>50</v>
      </c>
      <c r="AD24" s="540"/>
      <c r="AE24" s="540"/>
      <c r="AF24" s="330" t="s">
        <v>10</v>
      </c>
      <c r="AG24" s="540" t="s">
        <v>51</v>
      </c>
      <c r="AH24" s="540"/>
      <c r="AI24" s="540"/>
      <c r="AJ24" s="330" t="s">
        <v>10</v>
      </c>
      <c r="AK24" s="540" t="s">
        <v>52</v>
      </c>
      <c r="AL24" s="540"/>
      <c r="AM24" s="540"/>
      <c r="AN24" s="25"/>
      <c r="AW24" s="26" t="s">
        <v>26</v>
      </c>
      <c r="AX24" s="27">
        <f>COUNTA(AC22,AG22,AK22)*3</f>
        <v>9</v>
      </c>
      <c r="AY24" s="27">
        <f>AX24+AX25</f>
        <v>24</v>
      </c>
      <c r="AZ24" s="13"/>
      <c r="BA24" s="13"/>
      <c r="BB24" s="13"/>
      <c r="BC24" s="13"/>
    </row>
    <row r="25" spans="2:55" ht="10.5" customHeight="1" x14ac:dyDescent="0.4">
      <c r="B25" s="362"/>
      <c r="C25" s="363"/>
      <c r="D25" s="363"/>
      <c r="E25" s="364"/>
      <c r="F25" s="544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6"/>
      <c r="T25" s="366"/>
      <c r="U25" s="366"/>
      <c r="V25" s="369"/>
      <c r="W25" s="370"/>
      <c r="X25" s="325"/>
      <c r="Y25" s="326"/>
      <c r="Z25" s="326"/>
      <c r="AA25" s="327"/>
      <c r="AB25" s="596"/>
      <c r="AC25" s="609"/>
      <c r="AD25" s="609"/>
      <c r="AE25" s="609"/>
      <c r="AF25" s="597"/>
      <c r="AG25" s="609"/>
      <c r="AH25" s="609"/>
      <c r="AI25" s="609"/>
      <c r="AJ25" s="597"/>
      <c r="AK25" s="609"/>
      <c r="AL25" s="609"/>
      <c r="AM25" s="609"/>
      <c r="AN25" s="598"/>
      <c r="AW25" s="29" t="s">
        <v>27</v>
      </c>
      <c r="AX25" s="27">
        <f>COUNTA(AC24,AG24,AK24)*5</f>
        <v>15</v>
      </c>
      <c r="AY25" s="30"/>
      <c r="AZ25" s="13"/>
      <c r="BA25" s="13"/>
      <c r="BB25" s="13"/>
      <c r="BC25" s="13"/>
    </row>
    <row r="26" spans="2:55" ht="10.5" customHeight="1" x14ac:dyDescent="0.4">
      <c r="B26" s="382" t="s">
        <v>2</v>
      </c>
      <c r="C26" s="383"/>
      <c r="D26" s="383"/>
      <c r="E26" s="384"/>
      <c r="F26" s="391"/>
      <c r="G26" s="393" t="s">
        <v>60</v>
      </c>
      <c r="H26" s="393"/>
      <c r="I26" s="553">
        <v>14</v>
      </c>
      <c r="J26" s="553"/>
      <c r="K26" s="31"/>
      <c r="L26" s="553">
        <v>4</v>
      </c>
      <c r="M26" s="553"/>
      <c r="N26" s="31"/>
      <c r="O26" s="553">
        <v>15</v>
      </c>
      <c r="P26" s="553"/>
      <c r="Q26" s="31"/>
      <c r="R26" s="31"/>
      <c r="S26" s="31"/>
      <c r="T26" s="32"/>
      <c r="U26" s="32"/>
      <c r="V26" s="31"/>
      <c r="W26" s="33"/>
      <c r="X26" s="398" t="s">
        <v>57</v>
      </c>
      <c r="Y26" s="399"/>
      <c r="Z26" s="399"/>
      <c r="AA26" s="399"/>
      <c r="AB26" s="608" t="s">
        <v>34</v>
      </c>
      <c r="AC26" s="608"/>
      <c r="AD26" s="608"/>
      <c r="AE26" s="608"/>
      <c r="AF26" s="608"/>
      <c r="AG26" s="608"/>
      <c r="AH26" s="608"/>
      <c r="AI26" s="608"/>
      <c r="AJ26" s="608"/>
      <c r="AK26" s="608"/>
      <c r="AL26" s="608"/>
      <c r="AM26" s="608"/>
      <c r="AN26" s="608"/>
      <c r="AW26" s="6" t="s">
        <v>28</v>
      </c>
      <c r="AX26" s="15" t="b">
        <v>0</v>
      </c>
      <c r="AY26" s="12">
        <f>COUNTIF(AX26:AX27,TRUE)</f>
        <v>1</v>
      </c>
      <c r="AZ26" s="13"/>
      <c r="BA26" s="13"/>
      <c r="BB26" s="13"/>
      <c r="BC26" s="13"/>
    </row>
    <row r="27" spans="2:55" ht="10.5" customHeight="1" x14ac:dyDescent="0.4">
      <c r="B27" s="385"/>
      <c r="C27" s="386"/>
      <c r="D27" s="386"/>
      <c r="E27" s="387"/>
      <c r="F27" s="392"/>
      <c r="G27" s="394"/>
      <c r="H27" s="394"/>
      <c r="I27" s="554"/>
      <c r="J27" s="554"/>
      <c r="K27" s="92" t="s">
        <v>3</v>
      </c>
      <c r="L27" s="554"/>
      <c r="M27" s="554"/>
      <c r="N27" s="92" t="s">
        <v>4</v>
      </c>
      <c r="O27" s="554"/>
      <c r="P27" s="554"/>
      <c r="Q27" s="92" t="s">
        <v>63</v>
      </c>
      <c r="R27" s="92"/>
      <c r="S27" s="92"/>
      <c r="T27" s="254">
        <f>IF(AX28=3,BC28,"")</f>
        <v>24</v>
      </c>
      <c r="U27" s="254"/>
      <c r="V27" s="255" t="s">
        <v>33</v>
      </c>
      <c r="W27" s="256"/>
      <c r="X27" s="401"/>
      <c r="Y27" s="402"/>
      <c r="Z27" s="402"/>
      <c r="AA27" s="402"/>
      <c r="AB27" s="608"/>
      <c r="AC27" s="608"/>
      <c r="AD27" s="608"/>
      <c r="AE27" s="608"/>
      <c r="AF27" s="608"/>
      <c r="AG27" s="608"/>
      <c r="AH27" s="608"/>
      <c r="AI27" s="608"/>
      <c r="AJ27" s="608"/>
      <c r="AK27" s="608"/>
      <c r="AL27" s="608"/>
      <c r="AM27" s="608"/>
      <c r="AN27" s="608"/>
      <c r="AW27" s="6" t="s">
        <v>29</v>
      </c>
      <c r="AX27" s="15" t="b">
        <v>1</v>
      </c>
      <c r="AY27" s="13"/>
      <c r="AZ27" s="13"/>
      <c r="BA27" s="13"/>
      <c r="BB27" s="13"/>
      <c r="BC27" s="13"/>
    </row>
    <row r="28" spans="2:55" ht="10.5" customHeight="1" x14ac:dyDescent="0.4">
      <c r="B28" s="385"/>
      <c r="C28" s="386"/>
      <c r="D28" s="386"/>
      <c r="E28" s="387"/>
      <c r="F28" s="392"/>
      <c r="G28" s="394" t="s">
        <v>61</v>
      </c>
      <c r="H28" s="394"/>
      <c r="I28" s="554"/>
      <c r="J28" s="554"/>
      <c r="K28" s="92"/>
      <c r="L28" s="554"/>
      <c r="M28" s="554"/>
      <c r="N28" s="92"/>
      <c r="O28" s="554"/>
      <c r="P28" s="554"/>
      <c r="Q28" s="92"/>
      <c r="R28" s="92"/>
      <c r="S28" s="92"/>
      <c r="T28" s="254"/>
      <c r="U28" s="254"/>
      <c r="V28" s="104"/>
      <c r="W28" s="256"/>
      <c r="X28" s="401"/>
      <c r="Y28" s="402"/>
      <c r="Z28" s="402"/>
      <c r="AA28" s="402"/>
      <c r="AB28" s="608"/>
      <c r="AC28" s="608"/>
      <c r="AD28" s="608"/>
      <c r="AE28" s="608"/>
      <c r="AF28" s="608"/>
      <c r="AG28" s="608"/>
      <c r="AH28" s="608"/>
      <c r="AI28" s="608"/>
      <c r="AJ28" s="608"/>
      <c r="AK28" s="608"/>
      <c r="AL28" s="608"/>
      <c r="AM28" s="608"/>
      <c r="AN28" s="608"/>
      <c r="AW28" s="6" t="s">
        <v>2</v>
      </c>
      <c r="AX28" s="12">
        <f>COUNTA(I26,L26,O26)</f>
        <v>3</v>
      </c>
      <c r="AY28" s="12">
        <f>IF(AX26=TRUE,1925+I26,IF(AX27=TRUE,1988+I26,""))</f>
        <v>2002</v>
      </c>
      <c r="AZ28" s="12">
        <f>IF(AX26=TRUE,AY28+I26,IF(AX27=TRUE,AY28+I26,""))</f>
        <v>2016</v>
      </c>
      <c r="BA28" s="34">
        <f>IF(AX26=TRUE,DATE(AY28,L26,O26),IF(AX27=TRUE,DATE(AY28,L26,O26),""))</f>
        <v>37361</v>
      </c>
      <c r="BB28" s="34">
        <f>IF(AX11=3,DATE(2018+AD7,AG7,AJ7),"2024/4/1")</f>
        <v>46143</v>
      </c>
      <c r="BC28" s="12">
        <f>IF(AX26=TRUE,DATEDIF(BA28, BB28, "Y"),IF(AX27=TRUE,DATEDIF(BA28, BB28, "Y"),""))</f>
        <v>24</v>
      </c>
    </row>
    <row r="29" spans="2:55" ht="10.5" customHeight="1" x14ac:dyDescent="0.4">
      <c r="B29" s="388"/>
      <c r="C29" s="389"/>
      <c r="D29" s="389"/>
      <c r="E29" s="390"/>
      <c r="F29" s="413"/>
      <c r="G29" s="414"/>
      <c r="H29" s="414"/>
      <c r="I29" s="555"/>
      <c r="J29" s="555"/>
      <c r="K29" s="35"/>
      <c r="L29" s="555"/>
      <c r="M29" s="555"/>
      <c r="N29" s="36"/>
      <c r="O29" s="555"/>
      <c r="P29" s="555"/>
      <c r="Q29" s="37"/>
      <c r="R29" s="228" t="s">
        <v>56</v>
      </c>
      <c r="S29" s="228"/>
      <c r="T29" s="228"/>
      <c r="U29" s="228"/>
      <c r="V29" s="228"/>
      <c r="W29" s="229"/>
      <c r="X29" s="404"/>
      <c r="Y29" s="405"/>
      <c r="Z29" s="405"/>
      <c r="AA29" s="405"/>
      <c r="AB29" s="608"/>
      <c r="AC29" s="608"/>
      <c r="AD29" s="608"/>
      <c r="AE29" s="608"/>
      <c r="AF29" s="608"/>
      <c r="AG29" s="608"/>
      <c r="AH29" s="608"/>
      <c r="AI29" s="608"/>
      <c r="AJ29" s="608"/>
      <c r="AK29" s="608"/>
      <c r="AL29" s="608"/>
      <c r="AM29" s="608"/>
      <c r="AN29" s="608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382" t="s">
        <v>23</v>
      </c>
      <c r="C30" s="383"/>
      <c r="D30" s="383"/>
      <c r="E30" s="384"/>
      <c r="F30" s="435" t="s">
        <v>9</v>
      </c>
      <c r="G30" s="560">
        <v>431</v>
      </c>
      <c r="H30" s="560"/>
      <c r="I30" s="439" t="s">
        <v>10</v>
      </c>
      <c r="J30" s="560">
        <v>3192</v>
      </c>
      <c r="K30" s="560"/>
      <c r="L30" s="560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3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385"/>
      <c r="C31" s="386"/>
      <c r="D31" s="386"/>
      <c r="E31" s="387"/>
      <c r="F31" s="436"/>
      <c r="G31" s="561"/>
      <c r="H31" s="561"/>
      <c r="I31" s="440"/>
      <c r="J31" s="561"/>
      <c r="K31" s="561"/>
      <c r="L31" s="561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441" t="s">
        <v>1</v>
      </c>
      <c r="C32" s="442"/>
      <c r="D32" s="442"/>
      <c r="E32" s="443"/>
      <c r="F32" s="562" t="s">
        <v>58</v>
      </c>
      <c r="G32" s="562"/>
      <c r="H32" s="562"/>
      <c r="I32" s="562"/>
      <c r="J32" s="562"/>
      <c r="K32" s="562"/>
      <c r="L32" s="562"/>
      <c r="M32" s="562"/>
      <c r="N32" s="562"/>
      <c r="O32" s="562"/>
      <c r="P32" s="562"/>
      <c r="Q32" s="562"/>
      <c r="R32" s="562"/>
      <c r="S32" s="562"/>
      <c r="T32" s="562"/>
      <c r="U32" s="562"/>
      <c r="V32" s="562"/>
      <c r="W32" s="562"/>
      <c r="X32" s="562"/>
      <c r="Y32" s="562"/>
      <c r="Z32" s="562"/>
      <c r="AA32" s="562"/>
      <c r="AB32" s="562"/>
      <c r="AC32" s="562"/>
      <c r="AD32" s="562"/>
      <c r="AE32" s="562"/>
      <c r="AF32" s="562"/>
      <c r="AG32" s="562"/>
      <c r="AH32" s="562"/>
      <c r="AI32" s="562"/>
      <c r="AJ32" s="562"/>
      <c r="AK32" s="562"/>
      <c r="AL32" s="562"/>
      <c r="AM32" s="562"/>
      <c r="AN32" s="605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444"/>
      <c r="C33" s="445"/>
      <c r="D33" s="445"/>
      <c r="E33" s="446"/>
      <c r="F33" s="606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6"/>
      <c r="R33" s="606"/>
      <c r="S33" s="606"/>
      <c r="T33" s="606"/>
      <c r="U33" s="606"/>
      <c r="V33" s="606"/>
      <c r="W33" s="606"/>
      <c r="X33" s="606"/>
      <c r="Y33" s="606"/>
      <c r="Z33" s="606"/>
      <c r="AA33" s="606"/>
      <c r="AB33" s="606"/>
      <c r="AC33" s="606"/>
      <c r="AD33" s="606"/>
      <c r="AE33" s="606"/>
      <c r="AF33" s="606"/>
      <c r="AG33" s="606"/>
      <c r="AH33" s="606"/>
      <c r="AI33" s="606"/>
      <c r="AJ33" s="606"/>
      <c r="AK33" s="606"/>
      <c r="AL33" s="606"/>
      <c r="AM33" s="606"/>
      <c r="AN33" s="607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15" t="s">
        <v>8</v>
      </c>
      <c r="C34" s="416"/>
      <c r="D34" s="416"/>
      <c r="E34" s="417"/>
      <c r="F34" s="556" t="s">
        <v>98</v>
      </c>
      <c r="G34" s="556"/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556"/>
      <c r="X34" s="556"/>
      <c r="Y34" s="556"/>
      <c r="Z34" s="556"/>
      <c r="AA34" s="556"/>
      <c r="AB34" s="556"/>
      <c r="AC34" s="556"/>
      <c r="AD34" s="556"/>
      <c r="AE34" s="556"/>
      <c r="AF34" s="556"/>
      <c r="AG34" s="556"/>
      <c r="AH34" s="556"/>
      <c r="AI34" s="556"/>
      <c r="AJ34" s="556"/>
      <c r="AK34" s="556"/>
      <c r="AL34" s="556"/>
      <c r="AM34" s="556"/>
      <c r="AN34" s="557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18"/>
      <c r="C35" s="419"/>
      <c r="D35" s="419"/>
      <c r="E35" s="420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558"/>
      <c r="AK35" s="558"/>
      <c r="AL35" s="558"/>
      <c r="AM35" s="558"/>
      <c r="AN35" s="559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25" t="s">
        <v>14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7" t="s">
        <v>16</v>
      </c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429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33" t="s">
        <v>53</v>
      </c>
      <c r="C38" s="434"/>
      <c r="D38" s="434"/>
      <c r="E38" s="434"/>
      <c r="F38" s="434"/>
      <c r="G38" s="74" t="s">
        <v>13</v>
      </c>
      <c r="H38" s="434" t="s">
        <v>54</v>
      </c>
      <c r="I38" s="434"/>
      <c r="J38" s="434"/>
      <c r="K38" s="434"/>
      <c r="L38" s="434"/>
      <c r="M38" s="430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2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563" t="s">
        <v>101</v>
      </c>
      <c r="C39" s="564"/>
      <c r="D39" s="564"/>
      <c r="E39" s="564"/>
      <c r="F39" s="564"/>
      <c r="G39" s="455" t="s">
        <v>13</v>
      </c>
      <c r="H39" s="567" t="s">
        <v>102</v>
      </c>
      <c r="I39" s="567"/>
      <c r="J39" s="567"/>
      <c r="K39" s="567"/>
      <c r="L39" s="567"/>
      <c r="M39" s="569" t="s">
        <v>99</v>
      </c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  <c r="AC39" s="570"/>
      <c r="AD39" s="570"/>
      <c r="AE39" s="463" t="s">
        <v>17</v>
      </c>
      <c r="AF39" s="463"/>
      <c r="AG39" s="463"/>
      <c r="AH39" s="463"/>
      <c r="AI39" s="463"/>
      <c r="AJ39" s="463"/>
      <c r="AK39" s="463"/>
      <c r="AL39" s="463"/>
      <c r="AM39" s="463"/>
      <c r="AN39" s="464"/>
      <c r="AW39" s="6" t="s">
        <v>38</v>
      </c>
      <c r="AX39" s="12">
        <f>COUNTA(B39,H39,M39)</f>
        <v>3</v>
      </c>
      <c r="AY39" s="12">
        <f>COUNTIF(AX39:AX44,3)</f>
        <v>3</v>
      </c>
      <c r="AZ39" s="7"/>
      <c r="BA39" s="7"/>
      <c r="BB39" s="7"/>
      <c r="BC39" s="7"/>
    </row>
    <row r="40" spans="2:55" ht="10.5" customHeight="1" x14ac:dyDescent="0.4">
      <c r="B40" s="565"/>
      <c r="C40" s="566"/>
      <c r="D40" s="566"/>
      <c r="E40" s="566"/>
      <c r="F40" s="566"/>
      <c r="G40" s="456"/>
      <c r="H40" s="568"/>
      <c r="I40" s="568"/>
      <c r="J40" s="568"/>
      <c r="K40" s="568"/>
      <c r="L40" s="568"/>
      <c r="M40" s="571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465"/>
      <c r="AF40" s="465"/>
      <c r="AG40" s="465"/>
      <c r="AH40" s="465"/>
      <c r="AI40" s="465"/>
      <c r="AJ40" s="465"/>
      <c r="AK40" s="465"/>
      <c r="AL40" s="465"/>
      <c r="AM40" s="465"/>
      <c r="AN40" s="466"/>
      <c r="AW40" s="6" t="s">
        <v>39</v>
      </c>
      <c r="AX40" s="12">
        <f>COUNTA(B41,H41,M41)</f>
        <v>3</v>
      </c>
      <c r="AY40" s="12"/>
      <c r="AZ40" s="7"/>
      <c r="BA40" s="7"/>
      <c r="BB40" s="7"/>
      <c r="BC40" s="7"/>
    </row>
    <row r="41" spans="2:55" ht="10.5" customHeight="1" x14ac:dyDescent="0.4">
      <c r="B41" s="565" t="s">
        <v>103</v>
      </c>
      <c r="C41" s="566"/>
      <c r="D41" s="566"/>
      <c r="E41" s="566"/>
      <c r="F41" s="566"/>
      <c r="G41" s="456" t="s">
        <v>13</v>
      </c>
      <c r="H41" s="568" t="s">
        <v>104</v>
      </c>
      <c r="I41" s="568"/>
      <c r="J41" s="568"/>
      <c r="K41" s="568"/>
      <c r="L41" s="568"/>
      <c r="M41" s="573" t="s">
        <v>100</v>
      </c>
      <c r="N41" s="574"/>
      <c r="O41" s="574"/>
      <c r="P41" s="574"/>
      <c r="Q41" s="574"/>
      <c r="R41" s="574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4"/>
      <c r="AJ41" s="574"/>
      <c r="AK41" s="574"/>
      <c r="AL41" s="574"/>
      <c r="AM41" s="574"/>
      <c r="AN41" s="575"/>
      <c r="AW41" s="6" t="s">
        <v>40</v>
      </c>
      <c r="AX41" s="12">
        <f>COUNTA(B43,H43,M43)</f>
        <v>3</v>
      </c>
      <c r="AY41" s="12"/>
      <c r="AZ41" s="7"/>
      <c r="BA41" s="7"/>
      <c r="BB41" s="7"/>
      <c r="BC41" s="7"/>
    </row>
    <row r="42" spans="2:55" ht="10.5" customHeight="1" x14ac:dyDescent="0.4">
      <c r="B42" s="565"/>
      <c r="C42" s="566"/>
      <c r="D42" s="566"/>
      <c r="E42" s="566"/>
      <c r="F42" s="566"/>
      <c r="G42" s="456"/>
      <c r="H42" s="568"/>
      <c r="I42" s="568"/>
      <c r="J42" s="568"/>
      <c r="K42" s="568"/>
      <c r="L42" s="568"/>
      <c r="M42" s="573"/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  <c r="AI42" s="574"/>
      <c r="AJ42" s="574"/>
      <c r="AK42" s="574"/>
      <c r="AL42" s="574"/>
      <c r="AM42" s="574"/>
      <c r="AN42" s="575"/>
      <c r="AW42" s="6" t="s">
        <v>41</v>
      </c>
      <c r="AX42" s="12">
        <f>COUNTA(B45,H45,M45)</f>
        <v>0</v>
      </c>
      <c r="AY42" s="12"/>
      <c r="AZ42" s="7"/>
      <c r="BA42" s="7"/>
      <c r="BB42" s="7"/>
      <c r="BC42" s="7"/>
    </row>
    <row r="43" spans="2:55" ht="10.5" customHeight="1" x14ac:dyDescent="0.4">
      <c r="B43" s="565" t="s">
        <v>105</v>
      </c>
      <c r="C43" s="566"/>
      <c r="D43" s="566"/>
      <c r="E43" s="566"/>
      <c r="F43" s="566"/>
      <c r="G43" s="456" t="s">
        <v>13</v>
      </c>
      <c r="H43" s="568" t="s">
        <v>106</v>
      </c>
      <c r="I43" s="568"/>
      <c r="J43" s="568"/>
      <c r="K43" s="568"/>
      <c r="L43" s="568"/>
      <c r="M43" s="573" t="s">
        <v>109</v>
      </c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  <c r="AJ43" s="574"/>
      <c r="AK43" s="574"/>
      <c r="AL43" s="574"/>
      <c r="AM43" s="574"/>
      <c r="AN43" s="575"/>
      <c r="AW43" s="6" t="s">
        <v>42</v>
      </c>
      <c r="AX43" s="12">
        <f>COUNTA(B47,H47,M47)</f>
        <v>0</v>
      </c>
      <c r="AY43" s="12"/>
      <c r="AZ43" s="7"/>
      <c r="BA43" s="7"/>
      <c r="BB43" s="7"/>
      <c r="BC43" s="7"/>
    </row>
    <row r="44" spans="2:55" ht="10.5" customHeight="1" x14ac:dyDescent="0.4">
      <c r="B44" s="565"/>
      <c r="C44" s="566"/>
      <c r="D44" s="566"/>
      <c r="E44" s="566"/>
      <c r="F44" s="566"/>
      <c r="G44" s="456"/>
      <c r="H44" s="568"/>
      <c r="I44" s="568"/>
      <c r="J44" s="568"/>
      <c r="K44" s="568"/>
      <c r="L44" s="568"/>
      <c r="M44" s="573"/>
      <c r="N44" s="574"/>
      <c r="O44" s="574"/>
      <c r="P44" s="574"/>
      <c r="Q44" s="574"/>
      <c r="R44" s="574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  <c r="AI44" s="574"/>
      <c r="AJ44" s="574"/>
      <c r="AK44" s="574"/>
      <c r="AL44" s="574"/>
      <c r="AM44" s="574"/>
      <c r="AN44" s="575"/>
      <c r="AW44" s="6" t="s">
        <v>43</v>
      </c>
      <c r="AX44" s="12">
        <f>COUNTA(B49,H49,M49)</f>
        <v>0</v>
      </c>
      <c r="AY44" s="12"/>
      <c r="AZ44" s="7"/>
      <c r="BA44" s="7"/>
      <c r="BB44" s="7"/>
      <c r="BC44" s="7"/>
    </row>
    <row r="45" spans="2:55" ht="10.5" customHeight="1" x14ac:dyDescent="0.4">
      <c r="B45" s="453"/>
      <c r="C45" s="454"/>
      <c r="D45" s="454"/>
      <c r="E45" s="454"/>
      <c r="F45" s="454"/>
      <c r="G45" s="456" t="s">
        <v>13</v>
      </c>
      <c r="H45" s="458"/>
      <c r="I45" s="458"/>
      <c r="J45" s="458"/>
      <c r="K45" s="458"/>
      <c r="L45" s="458"/>
      <c r="M45" s="467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9"/>
      <c r="AW45" s="6"/>
      <c r="AX45" s="12"/>
      <c r="AY45" s="12"/>
      <c r="AZ45" s="7"/>
      <c r="BA45" s="7"/>
      <c r="BB45" s="7"/>
      <c r="BC45" s="7"/>
    </row>
    <row r="46" spans="2:55" ht="10.5" customHeight="1" x14ac:dyDescent="0.4">
      <c r="B46" s="453"/>
      <c r="C46" s="454"/>
      <c r="D46" s="454"/>
      <c r="E46" s="454"/>
      <c r="F46" s="454"/>
      <c r="G46" s="456"/>
      <c r="H46" s="458"/>
      <c r="I46" s="458"/>
      <c r="J46" s="458"/>
      <c r="K46" s="458"/>
      <c r="L46" s="458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9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453"/>
      <c r="C47" s="454"/>
      <c r="D47" s="454"/>
      <c r="E47" s="454"/>
      <c r="F47" s="454"/>
      <c r="G47" s="456" t="s">
        <v>13</v>
      </c>
      <c r="H47" s="458"/>
      <c r="I47" s="458"/>
      <c r="J47" s="458"/>
      <c r="K47" s="458"/>
      <c r="L47" s="458"/>
      <c r="M47" s="467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9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453"/>
      <c r="C48" s="454"/>
      <c r="D48" s="454"/>
      <c r="E48" s="454"/>
      <c r="F48" s="454"/>
      <c r="G48" s="456"/>
      <c r="H48" s="458"/>
      <c r="I48" s="458"/>
      <c r="J48" s="458"/>
      <c r="K48" s="458"/>
      <c r="L48" s="458"/>
      <c r="M48" s="467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9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453"/>
      <c r="C49" s="454"/>
      <c r="D49" s="454"/>
      <c r="E49" s="454"/>
      <c r="F49" s="454"/>
      <c r="G49" s="456" t="s">
        <v>13</v>
      </c>
      <c r="H49" s="458"/>
      <c r="I49" s="458"/>
      <c r="J49" s="458"/>
      <c r="K49" s="458"/>
      <c r="L49" s="458"/>
      <c r="M49" s="467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9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470"/>
      <c r="C50" s="471"/>
      <c r="D50" s="471"/>
      <c r="E50" s="471"/>
      <c r="F50" s="471"/>
      <c r="G50" s="472"/>
      <c r="H50" s="473"/>
      <c r="I50" s="473"/>
      <c r="J50" s="473"/>
      <c r="K50" s="473"/>
      <c r="L50" s="473"/>
      <c r="M50" s="474"/>
      <c r="N50" s="475"/>
      <c r="O50" s="475"/>
      <c r="P50" s="475"/>
      <c r="Q50" s="475"/>
      <c r="R50" s="475"/>
      <c r="S50" s="475"/>
      <c r="T50" s="475"/>
      <c r="U50" s="475"/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6"/>
      <c r="AW50" s="6"/>
      <c r="AX50" s="7"/>
      <c r="AY50" s="13"/>
      <c r="AZ50" s="13"/>
      <c r="BA50" s="7"/>
      <c r="BB50" s="7"/>
      <c r="BC50" s="7"/>
    </row>
    <row r="51" spans="1:55" ht="10.5" customHeight="1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AW51" s="6"/>
      <c r="AX51" s="46" t="b">
        <v>0</v>
      </c>
      <c r="AY51" s="15">
        <f>COUNTIF(AX51,TRUE)*100</f>
        <v>0</v>
      </c>
      <c r="AZ51" s="15">
        <f>AY51+SUM(AZ53:AZ57)</f>
        <v>4</v>
      </c>
      <c r="BA51" s="7"/>
      <c r="BB51" s="7"/>
      <c r="BC51" s="7"/>
    </row>
    <row r="52" spans="1:55" ht="10.5" customHeight="1" x14ac:dyDescent="0.4">
      <c r="A52" s="45"/>
      <c r="B52" s="78" t="s">
        <v>19</v>
      </c>
      <c r="C52" s="79"/>
      <c r="D52" s="79"/>
      <c r="E52" s="79"/>
      <c r="F52" s="153"/>
      <c r="G52" s="157" t="s">
        <v>20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W52" s="6"/>
      <c r="AX52" s="47"/>
      <c r="AY52" s="12"/>
      <c r="AZ52" s="12"/>
      <c r="BA52" s="7"/>
      <c r="BB52" s="7"/>
      <c r="BC52" s="7"/>
    </row>
    <row r="53" spans="1:55" ht="10.5" customHeight="1" thickBot="1" x14ac:dyDescent="0.45">
      <c r="A53" s="45"/>
      <c r="B53" s="154"/>
      <c r="C53" s="155"/>
      <c r="D53" s="155"/>
      <c r="E53" s="155"/>
      <c r="F53" s="156"/>
      <c r="G53" s="160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W53" s="6"/>
      <c r="AX53" s="46" t="b">
        <v>1</v>
      </c>
      <c r="AY53" s="15">
        <f>COUNTIF(AX53,TRUE)</f>
        <v>1</v>
      </c>
      <c r="AZ53" s="15">
        <f>AY53+COUNTA(J59)*3</f>
        <v>4</v>
      </c>
      <c r="BA53" s="7"/>
      <c r="BB53" s="7"/>
      <c r="BC53" s="7"/>
    </row>
    <row r="54" spans="1:55" ht="10.5" customHeight="1" thickTop="1" x14ac:dyDescent="0.4">
      <c r="A54" s="45"/>
      <c r="B54" s="163"/>
      <c r="C54" s="164"/>
      <c r="D54" s="164"/>
      <c r="E54" s="164"/>
      <c r="F54" s="164"/>
      <c r="G54" s="576" t="s">
        <v>91</v>
      </c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  <c r="AC54" s="577"/>
      <c r="AD54" s="577"/>
      <c r="AE54" s="577"/>
      <c r="AF54" s="577"/>
      <c r="AG54" s="577"/>
      <c r="AH54" s="577"/>
      <c r="AI54" s="577"/>
      <c r="AJ54" s="577"/>
      <c r="AK54" s="577"/>
      <c r="AL54" s="577"/>
      <c r="AM54" s="577"/>
      <c r="AN54" s="578"/>
      <c r="AW54" s="6"/>
      <c r="AX54" s="47"/>
      <c r="AY54" s="12"/>
      <c r="AZ54" s="12"/>
      <c r="BA54" s="7"/>
      <c r="BB54" s="7"/>
      <c r="BC54" s="7"/>
    </row>
    <row r="55" spans="1:55" ht="10.5" customHeight="1" x14ac:dyDescent="0.4">
      <c r="A55" s="45"/>
      <c r="B55" s="165"/>
      <c r="C55" s="166"/>
      <c r="D55" s="166"/>
      <c r="E55" s="166"/>
      <c r="F55" s="166"/>
      <c r="G55" s="579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580"/>
      <c r="AI55" s="580"/>
      <c r="AJ55" s="580"/>
      <c r="AK55" s="580"/>
      <c r="AL55" s="580"/>
      <c r="AM55" s="580"/>
      <c r="AN55" s="581"/>
      <c r="AW55" s="6"/>
      <c r="AX55" s="46" t="b">
        <v>0</v>
      </c>
      <c r="AY55" s="15">
        <f>COUNTIF(AX55,TRUE)*5</f>
        <v>0</v>
      </c>
      <c r="AZ55" s="15">
        <f>AY55</f>
        <v>0</v>
      </c>
      <c r="BA55" s="7"/>
      <c r="BB55" s="7"/>
      <c r="BC55" s="7"/>
    </row>
    <row r="56" spans="1:55" ht="10.5" customHeight="1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AW56" s="6"/>
      <c r="AX56" s="47"/>
      <c r="AY56" s="12"/>
      <c r="AZ56" s="12"/>
      <c r="BA56" s="7"/>
      <c r="BB56" s="7"/>
      <c r="BC56" s="7"/>
    </row>
    <row r="57" spans="1:55" ht="10.5" customHeight="1" x14ac:dyDescent="0.4">
      <c r="A57" s="45"/>
      <c r="B57" s="477" t="s">
        <v>86</v>
      </c>
      <c r="C57" s="174"/>
      <c r="D57" s="174"/>
      <c r="E57" s="174"/>
      <c r="F57" s="174"/>
      <c r="G57" s="174"/>
      <c r="H57" s="174"/>
      <c r="I57" s="175"/>
      <c r="J57" s="499"/>
      <c r="K57" s="479" t="s">
        <v>82</v>
      </c>
      <c r="L57" s="479"/>
      <c r="M57" s="479"/>
      <c r="N57" s="479"/>
      <c r="O57" s="479"/>
      <c r="P57" s="479"/>
      <c r="Q57" s="479"/>
      <c r="R57" s="479"/>
      <c r="S57" s="479"/>
      <c r="T57" s="480"/>
      <c r="U57" s="45"/>
      <c r="V57" s="78" t="s">
        <v>18</v>
      </c>
      <c r="W57" s="79"/>
      <c r="X57" s="79"/>
      <c r="Y57" s="79"/>
      <c r="Z57" s="79"/>
      <c r="AA57" s="185" t="s">
        <v>45</v>
      </c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7"/>
      <c r="AW57" s="6"/>
      <c r="AX57" s="46" t="b">
        <v>0</v>
      </c>
      <c r="AY57" s="15">
        <f>COUNTIF(AX57,TRUE)*7</f>
        <v>0</v>
      </c>
      <c r="AZ57" s="15">
        <f>AY57+COUNTA(G61)*11</f>
        <v>0</v>
      </c>
      <c r="BA57" s="7"/>
      <c r="BB57" s="7"/>
      <c r="BC57" s="7"/>
    </row>
    <row r="58" spans="1:55" ht="10.5" customHeight="1" thickBot="1" x14ac:dyDescent="0.45">
      <c r="A58" s="45"/>
      <c r="B58" s="478"/>
      <c r="C58" s="177"/>
      <c r="D58" s="177"/>
      <c r="E58" s="177"/>
      <c r="F58" s="177"/>
      <c r="G58" s="177"/>
      <c r="H58" s="177"/>
      <c r="I58" s="178"/>
      <c r="J58" s="500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U58" s="45"/>
      <c r="V58" s="154"/>
      <c r="W58" s="155"/>
      <c r="X58" s="155"/>
      <c r="Y58" s="155"/>
      <c r="Z58" s="155"/>
      <c r="AA58" s="188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89"/>
      <c r="AW58" s="6"/>
      <c r="AX58" s="47"/>
      <c r="AY58" s="12"/>
      <c r="AZ58" s="12"/>
      <c r="BA58" s="7"/>
      <c r="BB58" s="7"/>
      <c r="BC58" s="7"/>
    </row>
    <row r="59" spans="1:55" ht="10.5" customHeight="1" thickTop="1" x14ac:dyDescent="0.4">
      <c r="A59" s="45"/>
      <c r="B59" s="529"/>
      <c r="C59" s="525" t="s">
        <v>93</v>
      </c>
      <c r="D59" s="525"/>
      <c r="E59" s="525"/>
      <c r="F59" s="525"/>
      <c r="G59" s="525"/>
      <c r="H59" s="525"/>
      <c r="I59" s="525"/>
      <c r="J59" s="585">
        <v>6</v>
      </c>
      <c r="K59" s="585"/>
      <c r="L59" s="483" t="s">
        <v>83</v>
      </c>
      <c r="M59" s="484"/>
      <c r="N59" s="531" t="s">
        <v>84</v>
      </c>
      <c r="O59" s="532"/>
      <c r="P59" s="532"/>
      <c r="Q59" s="532"/>
      <c r="R59" s="532"/>
      <c r="S59" s="532"/>
      <c r="T59" s="533"/>
      <c r="U59" s="45"/>
      <c r="V59" s="503"/>
      <c r="W59" s="365" t="s">
        <v>46</v>
      </c>
      <c r="X59" s="365"/>
      <c r="Y59" s="365"/>
      <c r="Z59" s="365"/>
      <c r="AA59" s="584" t="s">
        <v>92</v>
      </c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9"/>
      <c r="AW59" s="6" t="s">
        <v>47</v>
      </c>
      <c r="AX59" s="46" t="b">
        <v>1</v>
      </c>
      <c r="AY59" s="12">
        <f>COUNTIF(AX59:AX61,TRUE)</f>
        <v>1</v>
      </c>
      <c r="AZ59" s="12"/>
      <c r="BA59" s="7"/>
      <c r="BB59" s="7"/>
      <c r="BC59" s="7"/>
    </row>
    <row r="60" spans="1:55" ht="10.5" customHeight="1" x14ac:dyDescent="0.4">
      <c r="A60" s="45"/>
      <c r="B60" s="523"/>
      <c r="C60" s="530"/>
      <c r="D60" s="530"/>
      <c r="E60" s="530"/>
      <c r="F60" s="530"/>
      <c r="G60" s="530"/>
      <c r="H60" s="530"/>
      <c r="I60" s="530"/>
      <c r="J60" s="586"/>
      <c r="K60" s="586"/>
      <c r="L60" s="485"/>
      <c r="M60" s="486"/>
      <c r="N60" s="534"/>
      <c r="O60" s="535"/>
      <c r="P60" s="535"/>
      <c r="Q60" s="535"/>
      <c r="R60" s="535"/>
      <c r="S60" s="535"/>
      <c r="T60" s="536"/>
      <c r="U60" s="45"/>
      <c r="V60" s="503"/>
      <c r="W60" s="365"/>
      <c r="X60" s="365"/>
      <c r="Y60" s="365"/>
      <c r="Z60" s="365"/>
      <c r="AA60" s="517"/>
      <c r="AB60" s="518"/>
      <c r="AC60" s="518"/>
      <c r="AD60" s="518"/>
      <c r="AE60" s="518"/>
      <c r="AF60" s="518"/>
      <c r="AG60" s="518"/>
      <c r="AH60" s="518"/>
      <c r="AI60" s="518"/>
      <c r="AJ60" s="518"/>
      <c r="AK60" s="518"/>
      <c r="AL60" s="518"/>
      <c r="AM60" s="518"/>
      <c r="AN60" s="519"/>
      <c r="AW60" s="6"/>
      <c r="AX60" s="47"/>
      <c r="AY60" s="13"/>
      <c r="AZ60" s="13"/>
      <c r="BA60" s="7"/>
      <c r="BB60" s="7"/>
      <c r="BC60" s="7"/>
    </row>
    <row r="61" spans="1:55" ht="10.5" customHeight="1" x14ac:dyDescent="0.4">
      <c r="A61" s="45"/>
      <c r="B61" s="523"/>
      <c r="C61" s="525" t="s">
        <v>85</v>
      </c>
      <c r="D61" s="525"/>
      <c r="E61" s="525"/>
      <c r="F61" s="527" t="s">
        <v>30</v>
      </c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01" t="s">
        <v>31</v>
      </c>
      <c r="U61" s="45"/>
      <c r="V61" s="503"/>
      <c r="W61" s="365" t="s">
        <v>44</v>
      </c>
      <c r="X61" s="365"/>
      <c r="Y61" s="365"/>
      <c r="Z61" s="365"/>
      <c r="AA61" s="517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9"/>
      <c r="AW61" s="6" t="s">
        <v>48</v>
      </c>
      <c r="AX61" s="46" t="b">
        <v>0</v>
      </c>
      <c r="AY61" s="15">
        <f>COUNTA(AA59)</f>
        <v>1</v>
      </c>
      <c r="AZ61" s="13"/>
      <c r="BA61" s="7"/>
      <c r="BB61" s="7"/>
      <c r="BC61" s="7"/>
    </row>
    <row r="62" spans="1:55" ht="10.5" customHeight="1" x14ac:dyDescent="0.4">
      <c r="A62" s="45"/>
      <c r="B62" s="524"/>
      <c r="C62" s="526"/>
      <c r="D62" s="526"/>
      <c r="E62" s="526"/>
      <c r="F62" s="52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  <c r="R62" s="538"/>
      <c r="S62" s="538"/>
      <c r="T62" s="502"/>
      <c r="U62" s="45"/>
      <c r="V62" s="504"/>
      <c r="W62" s="505"/>
      <c r="X62" s="505"/>
      <c r="Y62" s="505"/>
      <c r="Z62" s="505"/>
      <c r="AA62" s="520"/>
      <c r="AB62" s="521"/>
      <c r="AC62" s="521"/>
      <c r="AD62" s="521"/>
      <c r="AE62" s="521"/>
      <c r="AF62" s="521"/>
      <c r="AG62" s="521"/>
      <c r="AH62" s="521"/>
      <c r="AI62" s="521"/>
      <c r="AJ62" s="521"/>
      <c r="AK62" s="521"/>
      <c r="AL62" s="521"/>
      <c r="AM62" s="521"/>
      <c r="AN62" s="522"/>
      <c r="AW62" s="6"/>
      <c r="AX62" s="7"/>
      <c r="AY62" s="13"/>
      <c r="AZ62" s="13"/>
      <c r="BA62" s="7"/>
      <c r="BB62" s="7"/>
      <c r="BC62" s="7"/>
    </row>
    <row r="63" spans="1:55" ht="10.5" customHeight="1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62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AW63" s="6"/>
      <c r="AX63" s="7"/>
      <c r="AY63" s="13"/>
      <c r="AZ63" s="13"/>
      <c r="BA63" s="7"/>
      <c r="BB63" s="7"/>
      <c r="BC63" s="7"/>
    </row>
    <row r="64" spans="1:55" ht="10.5" customHeight="1" x14ac:dyDescent="0.4">
      <c r="B64" s="506" t="s">
        <v>21</v>
      </c>
      <c r="C64" s="428"/>
      <c r="D64" s="428"/>
      <c r="E64" s="507"/>
      <c r="F64" s="511" t="s">
        <v>22</v>
      </c>
      <c r="G64" s="512"/>
      <c r="H64" s="512"/>
      <c r="I64" s="512"/>
      <c r="J64" s="512"/>
      <c r="K64" s="512"/>
      <c r="L64" s="512"/>
      <c r="M64" s="512"/>
      <c r="N64" s="512"/>
      <c r="O64" s="512"/>
      <c r="P64" s="582" t="s">
        <v>107</v>
      </c>
      <c r="Q64" s="515"/>
      <c r="R64" s="515"/>
      <c r="S64" s="515"/>
      <c r="T64" s="515"/>
      <c r="U64" s="515"/>
      <c r="V64" s="515"/>
      <c r="W64" s="515"/>
      <c r="X64" s="515"/>
      <c r="Y64" s="515"/>
      <c r="Z64" s="515"/>
      <c r="AA64" s="489" t="s">
        <v>64</v>
      </c>
      <c r="AB64" s="489"/>
      <c r="AC64" s="489"/>
      <c r="AD64" s="489"/>
      <c r="AE64" s="489"/>
      <c r="AF64" s="489"/>
      <c r="AG64" s="489"/>
      <c r="AH64" s="489"/>
      <c r="AI64" s="489"/>
      <c r="AJ64" s="489"/>
      <c r="AK64" s="489"/>
      <c r="AL64" s="489"/>
      <c r="AM64" s="489"/>
      <c r="AN64" s="490"/>
      <c r="AW64" s="6"/>
      <c r="AX64" s="7"/>
      <c r="AY64" s="13"/>
      <c r="AZ64" s="13"/>
      <c r="BA64" s="7"/>
      <c r="BB64" s="7"/>
      <c r="BC64" s="7"/>
    </row>
    <row r="65" spans="2:55" ht="10.5" customHeight="1" x14ac:dyDescent="0.4">
      <c r="B65" s="508"/>
      <c r="C65" s="509"/>
      <c r="D65" s="509"/>
      <c r="E65" s="510"/>
      <c r="F65" s="513"/>
      <c r="G65" s="514"/>
      <c r="H65" s="514"/>
      <c r="I65" s="514"/>
      <c r="J65" s="514"/>
      <c r="K65" s="514"/>
      <c r="L65" s="514"/>
      <c r="M65" s="514"/>
      <c r="N65" s="514"/>
      <c r="O65" s="514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  <c r="AL65" s="491"/>
      <c r="AM65" s="491"/>
      <c r="AN65" s="492"/>
      <c r="AW65" s="6"/>
      <c r="AX65" s="7"/>
      <c r="AY65" s="13"/>
      <c r="AZ65" s="13"/>
      <c r="BA65" s="7"/>
      <c r="BB65" s="7"/>
      <c r="BC65" s="7"/>
    </row>
    <row r="66" spans="2:55" ht="10.5" customHeight="1" x14ac:dyDescent="0.4">
      <c r="B66" s="583" t="s">
        <v>108</v>
      </c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00"/>
      <c r="S66" s="600"/>
      <c r="T66" s="600"/>
      <c r="U66" s="600"/>
      <c r="V66" s="600"/>
      <c r="W66" s="600"/>
      <c r="X66" s="600"/>
      <c r="Y66" s="600"/>
      <c r="Z66" s="600"/>
      <c r="AA66" s="600"/>
      <c r="AB66" s="600"/>
      <c r="AC66" s="600"/>
      <c r="AD66" s="600"/>
      <c r="AE66" s="600"/>
      <c r="AF66" s="600"/>
      <c r="AG66" s="600"/>
      <c r="AH66" s="600"/>
      <c r="AI66" s="600"/>
      <c r="AJ66" s="600"/>
      <c r="AK66" s="600"/>
      <c r="AL66" s="600"/>
      <c r="AM66" s="600"/>
      <c r="AN66" s="601"/>
      <c r="AW66" s="6" t="s">
        <v>21</v>
      </c>
      <c r="AX66" s="15">
        <f>LEN(B66)</f>
        <v>9</v>
      </c>
      <c r="AY66" s="7"/>
      <c r="AZ66" s="7"/>
      <c r="BA66" s="7"/>
      <c r="BB66" s="7"/>
      <c r="BC66" s="7"/>
    </row>
    <row r="67" spans="2:55" ht="10.5" customHeight="1" x14ac:dyDescent="0.4">
      <c r="B67" s="599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  <c r="Z67" s="600"/>
      <c r="AA67" s="600"/>
      <c r="AB67" s="600"/>
      <c r="AC67" s="600"/>
      <c r="AD67" s="600"/>
      <c r="AE67" s="600"/>
      <c r="AF67" s="600"/>
      <c r="AG67" s="600"/>
      <c r="AH67" s="600"/>
      <c r="AI67" s="600"/>
      <c r="AJ67" s="600"/>
      <c r="AK67" s="600"/>
      <c r="AL67" s="600"/>
      <c r="AM67" s="600"/>
      <c r="AN67" s="601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599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00"/>
      <c r="S68" s="600"/>
      <c r="T68" s="600"/>
      <c r="U68" s="600"/>
      <c r="V68" s="600"/>
      <c r="W68" s="600"/>
      <c r="X68" s="600"/>
      <c r="Y68" s="600"/>
      <c r="Z68" s="600"/>
      <c r="AA68" s="600"/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1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599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00"/>
      <c r="S69" s="600"/>
      <c r="T69" s="600"/>
      <c r="U69" s="600"/>
      <c r="V69" s="600"/>
      <c r="W69" s="600"/>
      <c r="X69" s="600"/>
      <c r="Y69" s="600"/>
      <c r="Z69" s="600"/>
      <c r="AA69" s="600"/>
      <c r="AB69" s="600"/>
      <c r="AC69" s="600"/>
      <c r="AD69" s="600"/>
      <c r="AE69" s="600"/>
      <c r="AF69" s="600"/>
      <c r="AG69" s="600"/>
      <c r="AH69" s="600"/>
      <c r="AI69" s="600"/>
      <c r="AJ69" s="600"/>
      <c r="AK69" s="600"/>
      <c r="AL69" s="600"/>
      <c r="AM69" s="600"/>
      <c r="AN69" s="601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599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  <c r="Z70" s="600"/>
      <c r="AA70" s="600"/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1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599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00"/>
      <c r="Z71" s="600"/>
      <c r="AA71" s="600"/>
      <c r="AB71" s="600"/>
      <c r="AC71" s="600"/>
      <c r="AD71" s="600"/>
      <c r="AE71" s="600"/>
      <c r="AF71" s="600"/>
      <c r="AG71" s="600"/>
      <c r="AH71" s="600"/>
      <c r="AI71" s="600"/>
      <c r="AJ71" s="600"/>
      <c r="AK71" s="600"/>
      <c r="AL71" s="600"/>
      <c r="AM71" s="600"/>
      <c r="AN71" s="601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599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  <c r="Z72" s="600"/>
      <c r="AA72" s="600"/>
      <c r="AB72" s="600"/>
      <c r="AC72" s="600"/>
      <c r="AD72" s="600"/>
      <c r="AE72" s="600"/>
      <c r="AF72" s="600"/>
      <c r="AG72" s="600"/>
      <c r="AH72" s="600"/>
      <c r="AI72" s="600"/>
      <c r="AJ72" s="600"/>
      <c r="AK72" s="600"/>
      <c r="AL72" s="600"/>
      <c r="AM72" s="600"/>
      <c r="AN72" s="601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599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00"/>
      <c r="Z73" s="600"/>
      <c r="AA73" s="600"/>
      <c r="AB73" s="600"/>
      <c r="AC73" s="600"/>
      <c r="AD73" s="600"/>
      <c r="AE73" s="600"/>
      <c r="AF73" s="600"/>
      <c r="AG73" s="600"/>
      <c r="AH73" s="600"/>
      <c r="AI73" s="600"/>
      <c r="AJ73" s="600"/>
      <c r="AK73" s="600"/>
      <c r="AL73" s="600"/>
      <c r="AM73" s="600"/>
      <c r="AN73" s="601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599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600"/>
      <c r="AG74" s="600"/>
      <c r="AH74" s="600"/>
      <c r="AI74" s="600"/>
      <c r="AJ74" s="600"/>
      <c r="AK74" s="600"/>
      <c r="AL74" s="600"/>
      <c r="AM74" s="600"/>
      <c r="AN74" s="601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599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  <c r="Z75" s="600"/>
      <c r="AA75" s="600"/>
      <c r="AB75" s="600"/>
      <c r="AC75" s="600"/>
      <c r="AD75" s="600"/>
      <c r="AE75" s="600"/>
      <c r="AF75" s="600"/>
      <c r="AG75" s="600"/>
      <c r="AH75" s="600"/>
      <c r="AI75" s="600"/>
      <c r="AJ75" s="600"/>
      <c r="AK75" s="600"/>
      <c r="AL75" s="600"/>
      <c r="AM75" s="600"/>
      <c r="AN75" s="601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599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00"/>
      <c r="S76" s="600"/>
      <c r="T76" s="600"/>
      <c r="U76" s="600"/>
      <c r="V76" s="600"/>
      <c r="W76" s="600"/>
      <c r="X76" s="600"/>
      <c r="Y76" s="600"/>
      <c r="Z76" s="600"/>
      <c r="AA76" s="600"/>
      <c r="AB76" s="600"/>
      <c r="AC76" s="600"/>
      <c r="AD76" s="600"/>
      <c r="AE76" s="600"/>
      <c r="AF76" s="600"/>
      <c r="AG76" s="600"/>
      <c r="AH76" s="600"/>
      <c r="AI76" s="600"/>
      <c r="AJ76" s="600"/>
      <c r="AK76" s="600"/>
      <c r="AL76" s="600"/>
      <c r="AM76" s="600"/>
      <c r="AN76" s="601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602"/>
      <c r="C77" s="603"/>
      <c r="D77" s="603"/>
      <c r="E77" s="603"/>
      <c r="F77" s="603"/>
      <c r="G77" s="603"/>
      <c r="H77" s="603"/>
      <c r="I77" s="603"/>
      <c r="J77" s="603"/>
      <c r="K77" s="603"/>
      <c r="L77" s="603"/>
      <c r="M77" s="603"/>
      <c r="N77" s="603"/>
      <c r="O77" s="603"/>
      <c r="P77" s="603"/>
      <c r="Q77" s="603"/>
      <c r="R77" s="603"/>
      <c r="S77" s="603"/>
      <c r="T77" s="603"/>
      <c r="U77" s="603"/>
      <c r="V77" s="603"/>
      <c r="W77" s="603"/>
      <c r="X77" s="603"/>
      <c r="Y77" s="603"/>
      <c r="Z77" s="603"/>
      <c r="AA77" s="603"/>
      <c r="AB77" s="603"/>
      <c r="AC77" s="603"/>
      <c r="AD77" s="603"/>
      <c r="AE77" s="603"/>
      <c r="AF77" s="603"/>
      <c r="AG77" s="603"/>
      <c r="AH77" s="603"/>
      <c r="AI77" s="603"/>
      <c r="AJ77" s="603"/>
      <c r="AK77" s="603"/>
      <c r="AL77" s="603"/>
      <c r="AM77" s="603"/>
      <c r="AN77" s="604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</row>
    <row r="80" spans="2:55" ht="18.75" customHeight="1" x14ac:dyDescent="0.4">
      <c r="AV80" s="49"/>
      <c r="AW80" s="45"/>
      <c r="BC80" s="2"/>
    </row>
    <row r="81" spans="1:55" ht="18.75" customHeight="1" x14ac:dyDescent="0.4">
      <c r="AV81" s="49"/>
      <c r="AW81" s="45"/>
      <c r="BC81" s="2"/>
    </row>
    <row r="82" spans="1:55" x14ac:dyDescent="0.4">
      <c r="AV82" s="49"/>
      <c r="AW82" s="45"/>
      <c r="BC82" s="2"/>
    </row>
    <row r="83" spans="1:55" ht="18.75" customHeight="1" x14ac:dyDescent="0.4"/>
    <row r="84" spans="1:55" ht="18.75" customHeight="1" x14ac:dyDescent="0.4"/>
    <row r="85" spans="1:55" ht="18.75" customHeight="1" x14ac:dyDescent="0.4"/>
    <row r="86" spans="1:55" x14ac:dyDescent="0.4">
      <c r="A86" s="45"/>
    </row>
  </sheetData>
  <sheetProtection selectLockedCells="1"/>
  <mergeCells count="121">
    <mergeCell ref="B64:E65"/>
    <mergeCell ref="F64:O65"/>
    <mergeCell ref="P64:Z65"/>
    <mergeCell ref="AA64:AN65"/>
    <mergeCell ref="B66:AN77"/>
    <mergeCell ref="W59:Z60"/>
    <mergeCell ref="AA59:AN62"/>
    <mergeCell ref="B61:B62"/>
    <mergeCell ref="C61:E62"/>
    <mergeCell ref="F61:F62"/>
    <mergeCell ref="G61:S62"/>
    <mergeCell ref="T61:T62"/>
    <mergeCell ref="V61:V62"/>
    <mergeCell ref="W61:Z62"/>
    <mergeCell ref="B59:B60"/>
    <mergeCell ref="C59:I60"/>
    <mergeCell ref="J59:K60"/>
    <mergeCell ref="L59:M60"/>
    <mergeCell ref="N59:T60"/>
    <mergeCell ref="V59:V60"/>
    <mergeCell ref="B52:F53"/>
    <mergeCell ref="G52:AN53"/>
    <mergeCell ref="B54:F55"/>
    <mergeCell ref="G54:AN55"/>
    <mergeCell ref="B57:I58"/>
    <mergeCell ref="J57:J58"/>
    <mergeCell ref="K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X26:AA29"/>
    <mergeCell ref="AB26:AN29"/>
    <mergeCell ref="K27:K28"/>
    <mergeCell ref="N27:N28"/>
    <mergeCell ref="Q27:S28"/>
    <mergeCell ref="T27:U28"/>
    <mergeCell ref="V27:W28"/>
    <mergeCell ref="R29:W29"/>
    <mergeCell ref="B26:E29"/>
    <mergeCell ref="F26:F27"/>
    <mergeCell ref="G26:H27"/>
    <mergeCell ref="I26:J29"/>
    <mergeCell ref="L26:M29"/>
    <mergeCell ref="O26:P29"/>
    <mergeCell ref="F28:F29"/>
    <mergeCell ref="G28:H29"/>
    <mergeCell ref="AB24:AB25"/>
    <mergeCell ref="AC24:AE25"/>
    <mergeCell ref="AF24:AF25"/>
    <mergeCell ref="AG24:AI25"/>
    <mergeCell ref="AJ24:AJ25"/>
    <mergeCell ref="AK24:AM25"/>
    <mergeCell ref="AC22:AE23"/>
    <mergeCell ref="AF22:AF23"/>
    <mergeCell ref="AG22:AI23"/>
    <mergeCell ref="AJ22:AJ23"/>
    <mergeCell ref="AK22:AM23"/>
    <mergeCell ref="B24:E25"/>
    <mergeCell ref="F24:S25"/>
    <mergeCell ref="T24:U25"/>
    <mergeCell ref="V24:W25"/>
    <mergeCell ref="X24:AA25"/>
    <mergeCell ref="B22:E23"/>
    <mergeCell ref="F22:S23"/>
    <mergeCell ref="T22:U23"/>
    <mergeCell ref="V22:W23"/>
    <mergeCell ref="X22:AA23"/>
    <mergeCell ref="AB22:AB23"/>
    <mergeCell ref="AJ7:AK8"/>
    <mergeCell ref="AL7:AN8"/>
    <mergeCell ref="B11:I13"/>
    <mergeCell ref="J11:AB13"/>
    <mergeCell ref="B14:I16"/>
    <mergeCell ref="J14:AB16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</mergeCells>
  <phoneticPr fontId="1"/>
  <conditionalFormatting sqref="B64:E65">
    <cfRule type="expression" dxfId="40" priority="29">
      <formula>$AX$66=0</formula>
    </cfRule>
  </conditionalFormatting>
  <conditionalFormatting sqref="B39:Q40">
    <cfRule type="expression" dxfId="39" priority="31">
      <formula>$AX$39=3</formula>
    </cfRule>
  </conditionalFormatting>
  <conditionalFormatting sqref="B41:AN42">
    <cfRule type="expression" dxfId="38" priority="20">
      <formula>$AX$40=3</formula>
    </cfRule>
  </conditionalFormatting>
  <conditionalFormatting sqref="B43:AN44">
    <cfRule type="expression" dxfId="37" priority="19">
      <formula>$AX$41=3</formula>
    </cfRule>
  </conditionalFormatting>
  <conditionalFormatting sqref="B45:AN50">
    <cfRule type="expression" dxfId="36" priority="28">
      <formula>$AY$39&gt;=3</formula>
    </cfRule>
  </conditionalFormatting>
  <conditionalFormatting sqref="B66:AN77">
    <cfRule type="expression" dxfId="35" priority="30">
      <formula>$AX$66=0</formula>
    </cfRule>
  </conditionalFormatting>
  <conditionalFormatting sqref="F26:H29">
    <cfRule type="expression" dxfId="34" priority="16">
      <formula>$AY$26=1</formula>
    </cfRule>
  </conditionalFormatting>
  <conditionalFormatting sqref="F22:S25">
    <cfRule type="expression" dxfId="33" priority="41">
      <formula>F22=""</formula>
    </cfRule>
  </conditionalFormatting>
  <conditionalFormatting sqref="F64:AN65">
    <cfRule type="expression" dxfId="32" priority="11">
      <formula>$P$64=""</formula>
    </cfRule>
  </conditionalFormatting>
  <conditionalFormatting sqref="G30:H31 J30:L31 F32 F34">
    <cfRule type="expression" dxfId="31" priority="39">
      <formula>F30=""</formula>
    </cfRule>
  </conditionalFormatting>
  <conditionalFormatting sqref="G54:AN55">
    <cfRule type="expression" dxfId="30" priority="17">
      <formula>$G$54=""</formula>
    </cfRule>
  </conditionalFormatting>
  <conditionalFormatting sqref="I26">
    <cfRule type="expression" dxfId="29" priority="38">
      <formula>$AX$28=3</formula>
    </cfRule>
  </conditionalFormatting>
  <conditionalFormatting sqref="J14">
    <cfRule type="expression" dxfId="28" priority="37">
      <formula>$J$14=""</formula>
    </cfRule>
  </conditionalFormatting>
  <conditionalFormatting sqref="J57:T58 B59:I60 N59:T60 B61:T62">
    <cfRule type="expression" dxfId="25" priority="1">
      <formula>$AZ$51=19</formula>
    </cfRule>
    <cfRule type="expression" dxfId="27" priority="2">
      <formula>$AZ$51=6</formula>
    </cfRule>
    <cfRule type="expression" dxfId="26" priority="3">
      <formula>$AZ$51=1</formula>
    </cfRule>
  </conditionalFormatting>
  <conditionalFormatting sqref="J57:T58 B59:T62">
    <cfRule type="expression" dxfId="24" priority="4">
      <formula>$AZ$51=23</formula>
    </cfRule>
    <cfRule type="expression" dxfId="23" priority="5">
      <formula>$AZ$51=22</formula>
    </cfRule>
    <cfRule type="expression" dxfId="22" priority="6">
      <formula>$AZ$51=18</formula>
    </cfRule>
    <cfRule type="expression" dxfId="21" priority="7">
      <formula>$AZ$51=9</formula>
    </cfRule>
    <cfRule type="expression" dxfId="20" priority="8">
      <formula>$AZ$51=5</formula>
    </cfRule>
    <cfRule type="expression" dxfId="18" priority="9">
      <formula>$AZ$51=4</formula>
    </cfRule>
    <cfRule type="expression" dxfId="19" priority="10">
      <formula>$AZ$51=100</formula>
    </cfRule>
  </conditionalFormatting>
  <conditionalFormatting sqref="L26">
    <cfRule type="expression" dxfId="17" priority="33">
      <formula>$AX$28=3</formula>
    </cfRule>
  </conditionalFormatting>
  <conditionalFormatting sqref="O26">
    <cfRule type="expression" dxfId="16" priority="32">
      <formula>$AX$28=3</formula>
    </cfRule>
  </conditionalFormatting>
  <conditionalFormatting sqref="T22:W25">
    <cfRule type="expression" dxfId="15" priority="15">
      <formula>$AY$22=1</formula>
    </cfRule>
  </conditionalFormatting>
  <conditionalFormatting sqref="V59:Z62">
    <cfRule type="expression" dxfId="14" priority="14">
      <formula>$AY$59=1</formula>
    </cfRule>
  </conditionalFormatting>
  <conditionalFormatting sqref="AA59:AN62">
    <cfRule type="expression" dxfId="12" priority="12">
      <formula>$AY$61=1</formula>
    </cfRule>
    <cfRule type="expression" dxfId="13" priority="13">
      <formula>$AX$61=TRUE</formula>
    </cfRule>
  </conditionalFormatting>
  <conditionalFormatting sqref="AB26">
    <cfRule type="expression" dxfId="11" priority="40">
      <formula>AB26=""</formula>
    </cfRule>
  </conditionalFormatting>
  <conditionalFormatting sqref="AC22:AE23 AG22:AI23 AK22:AM23">
    <cfRule type="expression" dxfId="10" priority="25">
      <formula>$AY$24=24</formula>
    </cfRule>
    <cfRule type="expression" dxfId="9" priority="26">
      <formula>$AY$24=19</formula>
    </cfRule>
    <cfRule type="expression" dxfId="8" priority="27">
      <formula>$AY$24=14</formula>
    </cfRule>
  </conditionalFormatting>
  <conditionalFormatting sqref="AC22:AE25 AG22:AI25 AK22:AM25">
    <cfRule type="expression" dxfId="6" priority="21">
      <formula>$AY$24=9</formula>
    </cfRule>
    <cfRule type="expression" dxfId="7" priority="22">
      <formula>$AY$24=15</formula>
    </cfRule>
  </conditionalFormatting>
  <conditionalFormatting sqref="AC24:AE25 AG24:AI25 AK24:AM25">
    <cfRule type="expression" dxfId="5" priority="23">
      <formula>$AY$24&gt;=21</formula>
    </cfRule>
    <cfRule type="expression" dxfId="4" priority="24">
      <formula>$AY$24=18</formula>
    </cfRule>
  </conditionalFormatting>
  <conditionalFormatting sqref="AD7:AE8">
    <cfRule type="expression" dxfId="3" priority="36">
      <formula>$AD$7:$AE$8=""</formula>
    </cfRule>
  </conditionalFormatting>
  <conditionalFormatting sqref="AE39:AN40">
    <cfRule type="expression" dxfId="2" priority="18">
      <formula>$AY$39&gt;=3</formula>
    </cfRule>
  </conditionalFormatting>
  <conditionalFormatting sqref="AG7:AH8">
    <cfRule type="expression" dxfId="1" priority="35">
      <formula>$AG$7=""</formula>
    </cfRule>
  </conditionalFormatting>
  <conditionalFormatting sqref="AJ7:AK8">
    <cfRule type="expression" dxfId="0" priority="34">
      <formula>$AJ$7=""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C22 AG22 AK22 AC24 AG24 AK2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手書き作成用</vt:lpstr>
      <vt:lpstr>入力作成用</vt:lpstr>
      <vt:lpstr>作成例</vt:lpstr>
      <vt:lpstr>作成例!Print_Area</vt:lpstr>
      <vt:lpstr>手書き作成用!Print_Area</vt:lpstr>
      <vt:lpstr>入力作成用!Print_Area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北下 普章</dc:creator>
  <cp:lastModifiedBy>髙柳 和也</cp:lastModifiedBy>
  <cp:lastPrinted>2024-06-20T01:18:42Z</cp:lastPrinted>
  <dcterms:created xsi:type="dcterms:W3CDTF">2024-03-25T08:41:18Z</dcterms:created>
  <dcterms:modified xsi:type="dcterms:W3CDTF">2026-04-24T00:45:51Z</dcterms:modified>
</cp:coreProperties>
</file>